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" ContentType="application/vnd.visi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IS\OneDrive - Universidad Industrial de Santander\Documentos\Documentos Actualizar\2025_Ext\"/>
    </mc:Choice>
  </mc:AlternateContent>
  <xr:revisionPtr revIDLastSave="0" documentId="13_ncr:1_{E7F929C8-4063-465F-BDDE-55811B940C4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3" state="hidden" r:id="rId1"/>
    <sheet name="FEX05" sheetId="5" r:id="rId2"/>
    <sheet name="Listas" sheetId="2" state="hidden" r:id="rId3"/>
    <sheet name="Control de cambios" sheetId="6" r:id="rId4"/>
  </sheets>
  <externalReferences>
    <externalReference r:id="rId5"/>
    <externalReference r:id="rId6"/>
    <externalReference r:id="rId7"/>
  </externalReferences>
  <definedNames>
    <definedName name="_xlnm._FilterDatabase" localSheetId="2" hidden="1">Listas!$A$108:$A$356</definedName>
    <definedName name="ACTIVOS">Listas!$C$37:$C$40</definedName>
    <definedName name="AÑO" localSheetId="3">[1]Listas!$A$89:$A$96</definedName>
    <definedName name="AÑO">Listas!$A$89:$A$96</definedName>
    <definedName name="_xlnm.Print_Area" localSheetId="2">Listas!$A$1:$C$39</definedName>
    <definedName name="Barrancabermeja">Listas!$C$151:$C$156</definedName>
    <definedName name="CLASIFICACION">Listas!$C$43:$C$66</definedName>
    <definedName name="DECISION" localSheetId="3">[1]Listas!$C$2:$C$4</definedName>
    <definedName name="DECISION">Listas!$C$2:$C$4</definedName>
    <definedName name="DIA" localSheetId="3">[1]Listas!$A$42:$A$72</definedName>
    <definedName name="DIA">Listas!$A$42:$A$72</definedName>
    <definedName name="Docentes_Planta" localSheetId="3">#REF!</definedName>
    <definedName name="Docentes_Planta">#REF!</definedName>
    <definedName name="DOCUMENTO">Listas!$C$23:$C$24</definedName>
    <definedName name="FACULTAD">Listas!$C$88:$C$92</definedName>
    <definedName name="INICIATIVA">Listas!$C$160:$C$169</definedName>
    <definedName name="JURIDICA">Listas!$C$16:$C$20</definedName>
    <definedName name="LINEAS">Listas!$A$109:$A$356</definedName>
    <definedName name="LUGAR">Listas!$C$11:$C$13</definedName>
    <definedName name="MARCAR" localSheetId="3">[1]Listas!$C$7</definedName>
    <definedName name="MARCAR">Listas!$C$7</definedName>
    <definedName name="MARCO" localSheetId="3">[2]Listas!$C$159:$C$161</definedName>
    <definedName name="MARCO">[3]Listas!$C$159:$C$161</definedName>
    <definedName name="MES" localSheetId="3">[1]Listas!$A$75:$A$86</definedName>
    <definedName name="MES">Listas!$A$75:$A$86</definedName>
    <definedName name="MESES" localSheetId="3">[1]Listas!$C$204:$C$253</definedName>
    <definedName name="MESES">Listas!$C$204:$C$253</definedName>
    <definedName name="MODALIDAD" localSheetId="3">[1]Listas!$A$2:$A$7</definedName>
    <definedName name="MODALIDAD">Listas!$A$2:$A$6</definedName>
    <definedName name="NIVEL">Listas!$C$172:$C$181</definedName>
    <definedName name="ORIGEN">Listas!$A$27:$A$31</definedName>
    <definedName name="PERSONAL_EXTERNO" localSheetId="3">#REF!</definedName>
    <definedName name="PERSONAL_EXTERNO">#REF!</definedName>
    <definedName name="PI">Listas!$C$190:$C$191</definedName>
    <definedName name="PORQUE" localSheetId="3">[1]Listas!$C$199:$C$200</definedName>
    <definedName name="PORQUE">Listas!$C$199:$C$200</definedName>
    <definedName name="productoacadémico" localSheetId="3">[1]Listas!$C$256:$C$269</definedName>
    <definedName name="productoacadémico">Listas!$C$256:$C$269</definedName>
    <definedName name="SALARIOS">Listas!$A$34:$A$38</definedName>
    <definedName name="SECTOR">Listas!$C$69:$C$85</definedName>
    <definedName name="SEDE">Listas!$C$151:$C$156</definedName>
    <definedName name="SUBMODALIDAD">Listas!$A$10:$A$24</definedName>
    <definedName name="TIPO">Listas!$C$27:$C$28</definedName>
    <definedName name="TRABAJADORES">Listas!$C$31:$C$34</definedName>
    <definedName name="UAA">Listas!$C$95:$C$146</definedName>
    <definedName name="VINCULACION">Listas!$C$184:$C$187</definedName>
    <definedName name="Z_C15572C8_F162_4381_A139_97771DADB3F8_.wvu.FilterData" localSheetId="2" hidden="1">Listas!$A$108:$A$356</definedName>
    <definedName name="Z_C15572C8_F162_4381_A139_97771DADB3F8_.wvu.PrintArea" localSheetId="2" hidden="1">Listas!$A$1:$C$39</definedName>
  </definedNames>
  <calcPr calcId="191029"/>
  <customWorkbookViews>
    <customWorkbookView name="VIE - Vista personalizada" guid="{C15572C8-F162-4381-A139-97771DADB3F8}" mergeInterval="0" personalView="1" maximized="1" xWindow="1" yWindow="1" windowWidth="1440" windowHeight="6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2" i="5" l="1"/>
  <c r="J49" i="5"/>
  <c r="J50" i="5" s="1"/>
  <c r="G49" i="5"/>
  <c r="G50" i="5" s="1"/>
  <c r="M48" i="5"/>
  <c r="M47" i="5"/>
  <c r="M46" i="5"/>
  <c r="M45" i="5"/>
  <c r="M51" i="5"/>
  <c r="J53" i="5" l="1"/>
  <c r="J54" i="5" s="1"/>
  <c r="M49" i="5"/>
  <c r="M50" i="5" l="1"/>
  <c r="M53" i="5" s="1"/>
  <c r="A60" i="5"/>
  <c r="J80" i="5"/>
  <c r="L91" i="5" l="1"/>
  <c r="A68" i="5" l="1"/>
  <c r="C205" i="2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G53" i="5" l="1"/>
  <c r="G54" i="5" s="1"/>
  <c r="M54" i="5" s="1"/>
</calcChain>
</file>

<file path=xl/sharedStrings.xml><?xml version="1.0" encoding="utf-8"?>
<sst xmlns="http://schemas.openxmlformats.org/spreadsheetml/2006/main" count="677" uniqueCount="643">
  <si>
    <t>Justificación</t>
  </si>
  <si>
    <t>Mes</t>
  </si>
  <si>
    <t>Año</t>
  </si>
  <si>
    <t>MODALIDAD</t>
  </si>
  <si>
    <t>Servicios Tecnológicos - ST</t>
  </si>
  <si>
    <t>Asesoría y Consultoría Profesional - AC</t>
  </si>
  <si>
    <t>Servicios Educativos - SE</t>
  </si>
  <si>
    <t>Servicios Docente Asistenciales - SDA</t>
  </si>
  <si>
    <t>Servicios Culturales, Artísticos Y Deportivos - SCAD</t>
  </si>
  <si>
    <t>Servicios De Comunicación E Información - SCI</t>
  </si>
  <si>
    <t>AC - Asesoría</t>
  </si>
  <si>
    <t>AC - Consultoría</t>
  </si>
  <si>
    <t>AC - Asistencia Técnica</t>
  </si>
  <si>
    <t>AC - Interventoría</t>
  </si>
  <si>
    <t>AC - Veeduría</t>
  </si>
  <si>
    <t>SE - Practica Académica Empresarial</t>
  </si>
  <si>
    <t>SE - Practica Académica Social</t>
  </si>
  <si>
    <t>SE - Educación No Formal Diplomado</t>
  </si>
  <si>
    <t>SE - Educación No Formal Curso</t>
  </si>
  <si>
    <t>SE - Educación No Formal Seminario</t>
  </si>
  <si>
    <t>SE - Educación No Formal Taller</t>
  </si>
  <si>
    <t>SE - Educación No Formal Pasantía</t>
  </si>
  <si>
    <t>SE - Educación No Formal Congreso</t>
  </si>
  <si>
    <t>SE - Educación No Formal Simposio</t>
  </si>
  <si>
    <t>SUBMODALIDAD</t>
  </si>
  <si>
    <t>DECISION</t>
  </si>
  <si>
    <t>NO</t>
  </si>
  <si>
    <t>Marcar</t>
  </si>
  <si>
    <t>X</t>
  </si>
  <si>
    <t>ORIGEN</t>
  </si>
  <si>
    <t>I - Iniciativa Interna</t>
  </si>
  <si>
    <t>E - Invitacion Directa</t>
  </si>
  <si>
    <t>E - Invitacion Indirecta</t>
  </si>
  <si>
    <t>E - Solicitud Externa</t>
  </si>
  <si>
    <t>VALOR DE LA PROPUESTA</t>
  </si>
  <si>
    <t>Menor o igual a 50 SMMLV</t>
  </si>
  <si>
    <t>Mayor o igual a 500 SMMLV</t>
  </si>
  <si>
    <t>LUGAR</t>
  </si>
  <si>
    <t>Campos Principal</t>
  </si>
  <si>
    <t>Otro                           ¿Cúal?</t>
  </si>
  <si>
    <t>Otro                          ¿Cúal?</t>
  </si>
  <si>
    <t>JURIDICA</t>
  </si>
  <si>
    <t>Mixta</t>
  </si>
  <si>
    <t>Organización Internacional</t>
  </si>
  <si>
    <t>Persona Natural</t>
  </si>
  <si>
    <t>Privada</t>
  </si>
  <si>
    <t>Pública</t>
  </si>
  <si>
    <t>DOCUMENTO</t>
  </si>
  <si>
    <t>Cedula de Ciudadania</t>
  </si>
  <si>
    <t>NIT</t>
  </si>
  <si>
    <t>TIPO</t>
  </si>
  <si>
    <t>Unidad Académica</t>
  </si>
  <si>
    <t>Unidad Administrativa</t>
  </si>
  <si>
    <t>Menos de 10</t>
  </si>
  <si>
    <t>Entre 11 y 50</t>
  </si>
  <si>
    <t>Entre 51 y 200</t>
  </si>
  <si>
    <t>Superior a 200</t>
  </si>
  <si>
    <t>TRABAJADORES</t>
  </si>
  <si>
    <t>Inferior a 501 SMMLV</t>
  </si>
  <si>
    <t>Entre 501 y 5000 SMMLV</t>
  </si>
  <si>
    <t>Entre 5001 y 15000 SMMLV</t>
  </si>
  <si>
    <t>Superior a 15001</t>
  </si>
  <si>
    <t>Entre 51 Y 99 SMMLV</t>
  </si>
  <si>
    <t>Entre 100  Y 299 SMMLV</t>
  </si>
  <si>
    <t>Entre 300  Y 499 SMMLV</t>
  </si>
  <si>
    <t>ACTIVOS</t>
  </si>
  <si>
    <t>DIA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</si>
  <si>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</si>
  <si>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</si>
  <si>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</si>
  <si>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</si>
  <si>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</si>
  <si>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</si>
  <si>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</si>
  <si>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</si>
  <si>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</si>
  <si>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</si>
  <si>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</si>
  <si>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</si>
  <si>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</si>
  <si>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</si>
  <si>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Día</t>
  </si>
  <si>
    <t>CLASIFICACIÓN POR DISCIPLINA</t>
  </si>
  <si>
    <t>L-Aplicaciones de la Lógica</t>
  </si>
  <si>
    <t xml:space="preserve">L-Metodología </t>
  </si>
  <si>
    <t>L-Lógica deductiva</t>
  </si>
  <si>
    <t>L-Lógica inductiva</t>
  </si>
  <si>
    <t>C-Ciencia de la atmósfera</t>
  </si>
  <si>
    <t>C-Climatología</t>
  </si>
  <si>
    <t>C-Geoquímica</t>
  </si>
  <si>
    <t>C-Geodesia</t>
  </si>
  <si>
    <t>C-Geografía</t>
  </si>
  <si>
    <t>C-Geología</t>
  </si>
  <si>
    <t>C-Geofísica</t>
  </si>
  <si>
    <t>C-Hidrología</t>
  </si>
  <si>
    <t>C-Meteorología</t>
  </si>
  <si>
    <t>C-Oceanografia</t>
  </si>
  <si>
    <t>C-Ciencias del suelo (Edafología)</t>
  </si>
  <si>
    <t>C-Ciencias del espacio</t>
  </si>
  <si>
    <t>LINEAS DE ACCIÓN</t>
  </si>
  <si>
    <t>Lógica (L)</t>
  </si>
  <si>
    <t>Ciencias de la Tierra y Espacio (C)</t>
  </si>
  <si>
    <t>Ciencias Económicas (CE)</t>
  </si>
  <si>
    <t>CE-Política fiscal y hacienda pública nacionales</t>
  </si>
  <si>
    <t>CE-Econometría</t>
  </si>
  <si>
    <t>CE-Contabilidad económica</t>
  </si>
  <si>
    <t>CE-Actividad económica</t>
  </si>
  <si>
    <t>CE-Sistemas económicos</t>
  </si>
  <si>
    <t>CE-Economía del cambio tecnológico</t>
  </si>
  <si>
    <t>CE-Teoría económica</t>
  </si>
  <si>
    <t>CE-Economía general</t>
  </si>
  <si>
    <t>CE-Organización industrial y politicas gubernamentales</t>
  </si>
  <si>
    <t>CE-Economía internacional tecnología</t>
  </si>
  <si>
    <t>CE-Organización y dirección de empresas</t>
  </si>
  <si>
    <t>CE-Economía sectorial</t>
  </si>
  <si>
    <t>Ciencia Política (CP)</t>
  </si>
  <si>
    <t>CP-Relaciones internacionales</t>
  </si>
  <si>
    <t>CP-Ciencias políticas</t>
  </si>
  <si>
    <t>CP-Ideologías políticas</t>
  </si>
  <si>
    <t>CP-Instituciones políticas</t>
  </si>
  <si>
    <t>CP-Vida política</t>
  </si>
  <si>
    <t>CP-Sociología política</t>
  </si>
  <si>
    <t>CP-Sistemas políticos</t>
  </si>
  <si>
    <t>CP-Teoría política</t>
  </si>
  <si>
    <t>CP-Administración pública</t>
  </si>
  <si>
    <t>CP-Opinión pública</t>
  </si>
  <si>
    <t>Matemáticas (M)</t>
  </si>
  <si>
    <t>M-Álgebra</t>
  </si>
  <si>
    <t>M-Análisis y análisis funcional</t>
  </si>
  <si>
    <t>M-Ciencia de los ordenadores</t>
  </si>
  <si>
    <t>M-Geometría</t>
  </si>
  <si>
    <t>M-Teoría de números</t>
  </si>
  <si>
    <t>M-Análisis numérico</t>
  </si>
  <si>
    <t>M-Investigación operativa</t>
  </si>
  <si>
    <t>M-Probabilidad</t>
  </si>
  <si>
    <t>M-Estadística</t>
  </si>
  <si>
    <t>M-Topología</t>
  </si>
  <si>
    <t>Ciencias Agrarias (CA)</t>
  </si>
  <si>
    <t>CA-Agroquímica</t>
  </si>
  <si>
    <t>CA-Ingeniería Agrícola</t>
  </si>
  <si>
    <t>CA-Agronomía</t>
  </si>
  <si>
    <t>CA-Producción animal</t>
  </si>
  <si>
    <t>CA-Peces y fauna silvestre</t>
  </si>
  <si>
    <t>CA-Ciencia forestal</t>
  </si>
  <si>
    <t>CA-Horticultura</t>
  </si>
  <si>
    <t>CA-Fitopatología</t>
  </si>
  <si>
    <t>CA-Ciencias veterinarias</t>
  </si>
  <si>
    <t>Geografía (G)</t>
  </si>
  <si>
    <t>G-Geografía Económica</t>
  </si>
  <si>
    <t>G-Geografía Historica</t>
  </si>
  <si>
    <t>G-Geografía Humana</t>
  </si>
  <si>
    <t>G-Geografía Regional</t>
  </si>
  <si>
    <t>Astronomía y Astrofísica (AA)</t>
  </si>
  <si>
    <t>AA-Cosmología y Cosmogonía</t>
  </si>
  <si>
    <t>AA-Medio Interplanetario</t>
  </si>
  <si>
    <t>AA-Astronomía Óptica</t>
  </si>
  <si>
    <t>AA-Planetología</t>
  </si>
  <si>
    <t>AA-Radiostronomía</t>
  </si>
  <si>
    <t>AA-Sistema Solar</t>
  </si>
  <si>
    <t>Física (F)</t>
  </si>
  <si>
    <t>F-Acústica</t>
  </si>
  <si>
    <t>F-Electromagnetismo</t>
  </si>
  <si>
    <t>F-Electrónica</t>
  </si>
  <si>
    <t>F-Física de Fluidos</t>
  </si>
  <si>
    <t>F-Mécanica</t>
  </si>
  <si>
    <t>F-Física Molecular</t>
  </si>
  <si>
    <t>F-Física Atómica y Molecular</t>
  </si>
  <si>
    <t>F-Nucleónica</t>
  </si>
  <si>
    <t>F-Óptica</t>
  </si>
  <si>
    <t>F-Química Física</t>
  </si>
  <si>
    <t>F-Física del estado sólido</t>
  </si>
  <si>
    <t>F-Física Teórica</t>
  </si>
  <si>
    <t>F-Termodinámica</t>
  </si>
  <si>
    <t>F-Unidades y Constantes</t>
  </si>
  <si>
    <t>F-Física altas energías</t>
  </si>
  <si>
    <t>Psicología (P)</t>
  </si>
  <si>
    <t>Ciencias Médicas (CM)</t>
  </si>
  <si>
    <t>Historia (H)</t>
  </si>
  <si>
    <t>Artes y Letras (AL)</t>
  </si>
  <si>
    <t>Ciencias Tecnológicas (CT)</t>
  </si>
  <si>
    <t>Ciencias Júridicas y Derecho (CJD)</t>
  </si>
  <si>
    <t>Sociología (S)</t>
  </si>
  <si>
    <t>Química (Q)</t>
  </si>
  <si>
    <t>Antropología (A)</t>
  </si>
  <si>
    <t>Lingüística (Li)</t>
  </si>
  <si>
    <t>Ética (E)</t>
  </si>
  <si>
    <t>Ciencias de la Vida (CV)</t>
  </si>
  <si>
    <t>Demografía (D)</t>
  </si>
  <si>
    <t>Pedagogía (P)</t>
  </si>
  <si>
    <t>Folosofía (F)</t>
  </si>
  <si>
    <t>SECTOR PRODUCTIVO</t>
  </si>
  <si>
    <t>Agricultura, ganaderia, caza y silvicultura</t>
  </si>
  <si>
    <t>Pesca, produccion de peces en criaderos y granjas piscicolas; actividades de servicios relacionadas con la pesca</t>
  </si>
  <si>
    <t>Explotacion de minas y canteras</t>
  </si>
  <si>
    <t>Industrias manufactureras</t>
  </si>
  <si>
    <t>Suministro de electricidad, gas y agua</t>
  </si>
  <si>
    <t>Construccion</t>
  </si>
  <si>
    <t>Comercio al por mayor y al por menor; reparacion de vehiculos automotores, motocicletas, efectos personales y enseres domesticos</t>
  </si>
  <si>
    <t>Hoteles, restaurantes, bares y similares</t>
  </si>
  <si>
    <t>Transporte, almacenamiento y comunicaciones</t>
  </si>
  <si>
    <t>Intermediacion financiera</t>
  </si>
  <si>
    <t>Actividades inmobiliarias, empresariales y de alquiler</t>
  </si>
  <si>
    <t>Administracion publica y defensa; seguridad social de afiliacion obligatoria</t>
  </si>
  <si>
    <t>Educacion</t>
  </si>
  <si>
    <t>Servicios sociales y de salud</t>
  </si>
  <si>
    <t>Otras actividades de servicios comunitarios, sociales y personales</t>
  </si>
  <si>
    <t>Hogares privados con servicio domestico</t>
  </si>
  <si>
    <t>Organizaciones y organos extraterritoriales</t>
  </si>
  <si>
    <t>FACULTAD</t>
  </si>
  <si>
    <t xml:space="preserve">Escuela de Biología </t>
  </si>
  <si>
    <t>Escuela de Matemáticas</t>
  </si>
  <si>
    <t>Escuela de Física</t>
  </si>
  <si>
    <t>Escuela de Química</t>
  </si>
  <si>
    <t>Escuela de Derecho y Ciencia Política</t>
  </si>
  <si>
    <t>Escuela de Economía y Administración</t>
  </si>
  <si>
    <t>Escuela de Educación</t>
  </si>
  <si>
    <t>Escuela de Filosofía</t>
  </si>
  <si>
    <t>Escuela de Historia</t>
  </si>
  <si>
    <t>Escuela de Idiomas</t>
  </si>
  <si>
    <t>Escuela de Trabajo Social</t>
  </si>
  <si>
    <t>Escuela de Diseño Industrial</t>
  </si>
  <si>
    <t>Escuela de Estudios Industriales y Empresariales</t>
  </si>
  <si>
    <t>Escuela de Ingeniería Civil</t>
  </si>
  <si>
    <t>Escuela de Ingeniería de Sistemas e Informática</t>
  </si>
  <si>
    <t>Escuela de Ingeniería Eléctrica, Electrónica y Telecomunicaciones</t>
  </si>
  <si>
    <t>Escuela de Ingeniería Mecánica</t>
  </si>
  <si>
    <t>Escuela de Geología</t>
  </si>
  <si>
    <t>Escuela de Ingeniería de Petróleos</t>
  </si>
  <si>
    <t>Escuela de Ingeniería Metalúrgica y Ciencia de Materiales</t>
  </si>
  <si>
    <t>Escuela de Ingeniería Química</t>
  </si>
  <si>
    <t>Escuela de Bacteriología y Laboratorio Clínico</t>
  </si>
  <si>
    <t>Escuela de Enfermería</t>
  </si>
  <si>
    <t>Escuela de Fisioterapia</t>
  </si>
  <si>
    <t>Escuela de Medicina</t>
  </si>
  <si>
    <t>Escuela de Nutrición y Dietética</t>
  </si>
  <si>
    <t>Departamento de Ciencias Básicas</t>
  </si>
  <si>
    <t>Departamento de Cirugía</t>
  </si>
  <si>
    <t>Departamento de Ginecobstetricia</t>
  </si>
  <si>
    <t>Departamento de Medicina Interna</t>
  </si>
  <si>
    <t>Departamento de Patología</t>
  </si>
  <si>
    <t>Departamento de Pediatría</t>
  </si>
  <si>
    <t>Departamento de Salud Mental</t>
  </si>
  <si>
    <t>Departamento de Salud Pública</t>
  </si>
  <si>
    <t>SEDES</t>
  </si>
  <si>
    <t>Barrancabermeja</t>
  </si>
  <si>
    <t>Socorro</t>
  </si>
  <si>
    <t>Málaga</t>
  </si>
  <si>
    <t>Barbosa</t>
  </si>
  <si>
    <t>Bogotá</t>
  </si>
  <si>
    <t>P-Patología</t>
  </si>
  <si>
    <t>P-Asesoramiento y orientación</t>
  </si>
  <si>
    <t>P-Evaluación y diagnósticoen psicología</t>
  </si>
  <si>
    <t>P-Psicología general</t>
  </si>
  <si>
    <t>P-Psicología industrial</t>
  </si>
  <si>
    <t>P-Personalidad</t>
  </si>
  <si>
    <t>P-Psicofarmacología</t>
  </si>
  <si>
    <t>P-Psicología del niño y del adolescente</t>
  </si>
  <si>
    <t>P-Psicopedagogía</t>
  </si>
  <si>
    <t>P-Psicología experimental</t>
  </si>
  <si>
    <t>P-sicología de la vejez</t>
  </si>
  <si>
    <t>P-Parapsicología</t>
  </si>
  <si>
    <t>P-Estudio psicológico detemas sociales</t>
  </si>
  <si>
    <t>P-Psicología social</t>
  </si>
  <si>
    <t>CM-Ciencias clínicas</t>
  </si>
  <si>
    <t>CM-Epidemología</t>
  </si>
  <si>
    <t>CM-Medicina Forense</t>
  </si>
  <si>
    <t>CM-Medicina del trabajo</t>
  </si>
  <si>
    <t>CM-Medicina interna</t>
  </si>
  <si>
    <t>CM-Ciencias de la Nutrición</t>
  </si>
  <si>
    <t>CM-Patología</t>
  </si>
  <si>
    <t>CM-Farmacodinámica</t>
  </si>
  <si>
    <t>CM-Farmacología</t>
  </si>
  <si>
    <t>CM-Medicina preventiva</t>
  </si>
  <si>
    <t>CM-Psiquiatría</t>
  </si>
  <si>
    <t>CM-Salud pública</t>
  </si>
  <si>
    <t>CM-Cirugía</t>
  </si>
  <si>
    <t>CM-Toxicología</t>
  </si>
  <si>
    <t>H-Biografías</t>
  </si>
  <si>
    <t>H-Historia general</t>
  </si>
  <si>
    <t>H-Historia de países</t>
  </si>
  <si>
    <t>H-Historia por épocas</t>
  </si>
  <si>
    <t>H-Ciencias auxiliares de la historia</t>
  </si>
  <si>
    <t>H-Historia por especialidades</t>
  </si>
  <si>
    <t>AL-Arquitectura</t>
  </si>
  <si>
    <t>AL-Teoría, análisis y crítica literarias</t>
  </si>
  <si>
    <t>AL-Teoria, análisis y critica de las Bellas Artes</t>
  </si>
  <si>
    <t>CT-Ingeniería y tecnología aeronáuticas</t>
  </si>
  <si>
    <t>CT-Tecnología bioquímica</t>
  </si>
  <si>
    <t>CT-Ingeniería y tecnología químicas</t>
  </si>
  <si>
    <t>CT-Tecnología de los ordenadores</t>
  </si>
  <si>
    <t>CT-Tecnología de la construcción</t>
  </si>
  <si>
    <t>CT-Ingeniería y tecnología eléctricas</t>
  </si>
  <si>
    <t>CT-Tecnología electrónica</t>
  </si>
  <si>
    <t>CT-Ingeniería y tecnología del medio ambiente</t>
  </si>
  <si>
    <t>CT-Tecnología de los alimentos</t>
  </si>
  <si>
    <t>CT-Tecnología industrial</t>
  </si>
  <si>
    <t>CT-Tecnología de la instrumentación</t>
  </si>
  <si>
    <t>CT-Tecnología de materiales</t>
  </si>
  <si>
    <t>CT-Tecnología e ingeniería mecánicas</t>
  </si>
  <si>
    <t>CT-Tecnología médica</t>
  </si>
  <si>
    <t>CT-Tecnología metalúrgica</t>
  </si>
  <si>
    <t>CT-Tecnología de productos metálicos</t>
  </si>
  <si>
    <t>CT-Tecnología de vehículos de motor</t>
  </si>
  <si>
    <t>CT-Tecnología minera</t>
  </si>
  <si>
    <t>CT-Tecnología naval</t>
  </si>
  <si>
    <t>CT-Tecnología nuclear</t>
  </si>
  <si>
    <t>CT-Tecnología del carbón y del petróleo</t>
  </si>
  <si>
    <t>CT-Tecnología energética</t>
  </si>
  <si>
    <t>CT-Tecnología de los ferrocarriles</t>
  </si>
  <si>
    <t>CT-Tecnología del espacio</t>
  </si>
  <si>
    <t>CT-Tecnología de las telecomunicaciones</t>
  </si>
  <si>
    <t>CT-Tecnología textil</t>
  </si>
  <si>
    <t>CT-Tecnología de los sistemas de transporte</t>
  </si>
  <si>
    <t>CT-Procesos tecnológicos</t>
  </si>
  <si>
    <t>CT-Planificación urbana</t>
  </si>
  <si>
    <t>CJD-Derecho canónico</t>
  </si>
  <si>
    <t>CJD-Teoría y métodos generales</t>
  </si>
  <si>
    <t>CJD-Derecho internacional</t>
  </si>
  <si>
    <t>CJD-Organización jurídica</t>
  </si>
  <si>
    <t>CJD-Derecho y legislación nacionales</t>
  </si>
  <si>
    <t>S-Sociología cultural</t>
  </si>
  <si>
    <t>S-Sociología experimental</t>
  </si>
  <si>
    <t>S-Sociología general</t>
  </si>
  <si>
    <t>S-Problemas internacionales</t>
  </si>
  <si>
    <t>S-Sociología matemática</t>
  </si>
  <si>
    <t>S-Sociología del trabajo</t>
  </si>
  <si>
    <t>S-Cambio y desarrollo social</t>
  </si>
  <si>
    <t>S-Comunicaciones sociales</t>
  </si>
  <si>
    <t xml:space="preserve">S-Grupos sociales </t>
  </si>
  <si>
    <t>S-Problemas sociales</t>
  </si>
  <si>
    <t>S-Sociología de los asentamientos humanos</t>
  </si>
  <si>
    <t>Q-Química analítica</t>
  </si>
  <si>
    <t>Q-Bioquímica</t>
  </si>
  <si>
    <t>Q-Química inorgánica</t>
  </si>
  <si>
    <t>Q-Química macromolecular</t>
  </si>
  <si>
    <t>Q-Química nuclear</t>
  </si>
  <si>
    <t>Q-Química orgánica</t>
  </si>
  <si>
    <t>Q-Química física</t>
  </si>
  <si>
    <t>Q-Química Farmacéutica</t>
  </si>
  <si>
    <t>Q-Química ambiental</t>
  </si>
  <si>
    <t>A-Antropología cultural</t>
  </si>
  <si>
    <t>A-Etnografía y etnología</t>
  </si>
  <si>
    <t>A-Antropología social</t>
  </si>
  <si>
    <t>Li-Lingüística aplicada</t>
  </si>
  <si>
    <t>Li-Lingüística diacrónica</t>
  </si>
  <si>
    <t>Li-Geografía lingüística</t>
  </si>
  <si>
    <t>Li-Teoría lingüística</t>
  </si>
  <si>
    <t>Li-Lingüística sincrónica</t>
  </si>
  <si>
    <t>E-Ética clásica</t>
  </si>
  <si>
    <t>E-Ética de individuos</t>
  </si>
  <si>
    <t>E-Ética de grupo</t>
  </si>
  <si>
    <t xml:space="preserve">E-La ética en perspeciva </t>
  </si>
  <si>
    <t>CV-Biología animal (Zoología)</t>
  </si>
  <si>
    <t>CV-Antropología (Física)</t>
  </si>
  <si>
    <t>CV-Bioquímica</t>
  </si>
  <si>
    <t>CV-Biomatemáticas</t>
  </si>
  <si>
    <t>CV-Biometría</t>
  </si>
  <si>
    <t>CV-Biofísica</t>
  </si>
  <si>
    <t>CV-Biología celular</t>
  </si>
  <si>
    <t>CV-Etología</t>
  </si>
  <si>
    <t xml:space="preserve">CV-Genética </t>
  </si>
  <si>
    <t>CV-Biología humana</t>
  </si>
  <si>
    <t>CV-Fisiología humana</t>
  </si>
  <si>
    <t>CV-Inmunología</t>
  </si>
  <si>
    <t>CV-Biología de insectos (Entomología)</t>
  </si>
  <si>
    <t>CV-Microbiología</t>
  </si>
  <si>
    <t>CV-Biología molecular</t>
  </si>
  <si>
    <t>CV-Paleontología</t>
  </si>
  <si>
    <t>CV-Biología Vegetal (Botánica)</t>
  </si>
  <si>
    <t>CV-Radiobiología</t>
  </si>
  <si>
    <t>CV-Simbiosis</t>
  </si>
  <si>
    <t>CV-Virología</t>
  </si>
  <si>
    <t>CV-Neurociencias</t>
  </si>
  <si>
    <t>D-Fertilidad</t>
  </si>
  <si>
    <t>D-Demografía general</t>
  </si>
  <si>
    <t>D-Demografía geográfica</t>
  </si>
  <si>
    <t>D-Demografía histórica</t>
  </si>
  <si>
    <t>D-Mortalidad</t>
  </si>
  <si>
    <t>D-Características de la población</t>
  </si>
  <si>
    <t>D-Tamaño de la población y evolución demográfica</t>
  </si>
  <si>
    <t>F-Teoria y métodos educativos</t>
  </si>
  <si>
    <t>F-Organización y planificación</t>
  </si>
  <si>
    <t>F-Preparación y empleo de profesores</t>
  </si>
  <si>
    <t>F-Filosofía del conocimiento</t>
  </si>
  <si>
    <t>F-Antropología filosófica</t>
  </si>
  <si>
    <t>F-Filosofía general</t>
  </si>
  <si>
    <t>F-Sistemas filosóficos</t>
  </si>
  <si>
    <t>F-Filosofía de la ciencia</t>
  </si>
  <si>
    <t>F-Filosofía de la naturaleza</t>
  </si>
  <si>
    <t>F-Filosofía social</t>
  </si>
  <si>
    <t>F-Doctrinas filosóficas</t>
  </si>
  <si>
    <t>UAA</t>
  </si>
  <si>
    <t>L-Otras especialidades relativas a la lógica  ¿Cúal?</t>
  </si>
  <si>
    <t>CE-Otras especialidades económicas  ¿Cúal?</t>
  </si>
  <si>
    <t>CP-Otras especialidades políticas ¿Cúal?</t>
  </si>
  <si>
    <t>M-Otras especialidades matemáticas  ¿Cúal?</t>
  </si>
  <si>
    <t>CA-Otras especialidades agrarias ¿Cúal?</t>
  </si>
  <si>
    <t>G-Otras especialidades geográficas ¿Cúal?</t>
  </si>
  <si>
    <t>AA-Otras especialidades astronomicas ¿Cúal?</t>
  </si>
  <si>
    <t>F-Otras especialidades físicas ¿Cúal?</t>
  </si>
  <si>
    <t>P-Otras especialidades psicológicas ¿Cúal?</t>
  </si>
  <si>
    <t>CM-Otras especialidades médicas ¿Cúal?</t>
  </si>
  <si>
    <t>H-Otras especialidades históricas  ¿Cúal?</t>
  </si>
  <si>
    <t>AL-Otras especialidades artísticas  ¿Cúal?</t>
  </si>
  <si>
    <t>CT-Otras especialidades tecnológicas  ¿Cúal?</t>
  </si>
  <si>
    <t>CJD-Otras especialidades jurídicas  ¿Cúal?</t>
  </si>
  <si>
    <t>S-Otras especialidades sociológicas  ¿Cúal?</t>
  </si>
  <si>
    <t>Q-Otras especialidades  ¿Cúal?</t>
  </si>
  <si>
    <t>A-Otras especialidades  ¿Cúal?</t>
  </si>
  <si>
    <t>Li-Otras especialidades lingüísticas ¿Cúal?</t>
  </si>
  <si>
    <t>E-Otras especialidades relacionadas  ¿Cúal?</t>
  </si>
  <si>
    <t>CV-Otras especialidades biológicas  ¿Cúal?</t>
  </si>
  <si>
    <t>D-Otras especialidades demográficas  ¿Cúal?</t>
  </si>
  <si>
    <t>F-Otras especialidades pedagógicas ¿Cúal?</t>
  </si>
  <si>
    <t>F-Otras especialidades filosóficas  ¿Cúal?</t>
  </si>
  <si>
    <t>Facultad de Ciencias Humanas</t>
  </si>
  <si>
    <t>Facultad de Físico Mecánicas</t>
  </si>
  <si>
    <t>Facultad de Físico Químicas</t>
  </si>
  <si>
    <t>Facultad de Salud</t>
  </si>
  <si>
    <t>Facultad de Ciencias</t>
  </si>
  <si>
    <t>Bucaramanga</t>
  </si>
  <si>
    <t>Informe y/o Estudio</t>
  </si>
  <si>
    <t>Software</t>
  </si>
  <si>
    <t>Diseño</t>
  </si>
  <si>
    <t>Prototipo</t>
  </si>
  <si>
    <t>Certificado</t>
  </si>
  <si>
    <t>Diploma</t>
  </si>
  <si>
    <t>Base de datos</t>
  </si>
  <si>
    <t>Datos del solicitante</t>
  </si>
  <si>
    <t>Datos del Equipo Ejecutor</t>
  </si>
  <si>
    <t>Datos de la Unidad Interna de Apoyo</t>
  </si>
  <si>
    <t>Datos de la Entidad Externa Aliada</t>
  </si>
  <si>
    <t>INICIATIVA</t>
  </si>
  <si>
    <t>Modalidad</t>
  </si>
  <si>
    <t>Submodalidad</t>
  </si>
  <si>
    <t>Clasificación por Disciplina</t>
  </si>
  <si>
    <t>Línea de Acción</t>
  </si>
  <si>
    <t>Marco Legal</t>
  </si>
  <si>
    <t>Rectoría</t>
  </si>
  <si>
    <t xml:space="preserve">Vicerrectoría Académica </t>
  </si>
  <si>
    <t xml:space="preserve">Vicerrectoría Administrativa </t>
  </si>
  <si>
    <t>Planeación</t>
  </si>
  <si>
    <t xml:space="preserve">Secretaría General </t>
  </si>
  <si>
    <t xml:space="preserve">Relaciones Exteriores </t>
  </si>
  <si>
    <t>División De Servicios De Información</t>
  </si>
  <si>
    <t>División Financiera</t>
  </si>
  <si>
    <t>Oficina De Control Disciplinario</t>
  </si>
  <si>
    <t>División De Recursos Humanos</t>
  </si>
  <si>
    <t>Evaluación Y Control De Gestión</t>
  </si>
  <si>
    <t>División De Planta Fisica</t>
  </si>
  <si>
    <t>División De Publicaciones</t>
  </si>
  <si>
    <t>División De Mantenimiento Tecnológico</t>
  </si>
  <si>
    <t>División De Bienestar Universitario</t>
  </si>
  <si>
    <t xml:space="preserve">Dirección Cultural </t>
  </si>
  <si>
    <t>Biblioteca</t>
  </si>
  <si>
    <t>NIVEL</t>
  </si>
  <si>
    <t>TIPO DE VINCULACION</t>
  </si>
  <si>
    <t>Planta</t>
  </si>
  <si>
    <t>O.P.S</t>
  </si>
  <si>
    <t>TIPO DE PI</t>
  </si>
  <si>
    <t>Propiedad Industrial</t>
  </si>
  <si>
    <t>Derecho de Autor</t>
  </si>
  <si>
    <t>Outsourcing</t>
  </si>
  <si>
    <t>Catedra</t>
  </si>
  <si>
    <t>C-Otras especialidades de la tierra, espacio o entorno ¿Cúal?</t>
  </si>
  <si>
    <t>Por fuera de la Universidad    ¿Dónde?</t>
  </si>
  <si>
    <t>Una de las Sedes    ¿Cúal?</t>
  </si>
  <si>
    <t>MARCO LEGAL</t>
  </si>
  <si>
    <t>Contrato</t>
  </si>
  <si>
    <t>Convenio</t>
  </si>
  <si>
    <t>Abierto al Público</t>
  </si>
  <si>
    <t>Escuela de Artes y Música</t>
  </si>
  <si>
    <t xml:space="preserve">   ¿Se cumplió?</t>
  </si>
  <si>
    <t>a.</t>
  </si>
  <si>
    <t>b.</t>
  </si>
  <si>
    <t>c.</t>
  </si>
  <si>
    <t>Compromiso</t>
  </si>
  <si>
    <t>Nombre:</t>
  </si>
  <si>
    <t>Código: FEX.05</t>
  </si>
  <si>
    <t>INFORME FINAL DE PROYECTOS Y ACTIVIDADES DE EXTENSIÓN</t>
  </si>
  <si>
    <t>Documento:</t>
  </si>
  <si>
    <t>SI</t>
  </si>
  <si>
    <t>PORQUE</t>
  </si>
  <si>
    <t>NO 
¿Por qué?</t>
  </si>
  <si>
    <t>MESES</t>
  </si>
  <si>
    <t>DIRECTOR DEL PROYECTO</t>
  </si>
  <si>
    <t>CONTROL DE CAMBIOS</t>
  </si>
  <si>
    <t>VERSIÓN</t>
  </si>
  <si>
    <t xml:space="preserve">FECHA DE APROBACIÓN </t>
  </si>
  <si>
    <t>DESCRIPCIÓN DE LOS CAMBIOS REALIZADOS</t>
  </si>
  <si>
    <t>Creacion del documento</t>
  </si>
  <si>
    <t>Septiembre 30 de 2008</t>
  </si>
  <si>
    <t>SI TOTALMENTE</t>
  </si>
  <si>
    <t>SI PARCIALMENTE</t>
  </si>
  <si>
    <t>¿Para la administración del proyecto creó un Centro de Costos Independiente?</t>
  </si>
  <si>
    <t>¿Realizó el cierre del Centro de Costos?</t>
  </si>
  <si>
    <t>Abril 22 de 2009</t>
  </si>
  <si>
    <t>Inclusión de la tabla de control de cambios.  El formulario se pasó de Word a Excel. Se modifico el nombre del formato.</t>
  </si>
  <si>
    <t>Objetivo General:</t>
  </si>
  <si>
    <t>PRODUCTO ACADEMICO</t>
  </si>
  <si>
    <t xml:space="preserve">Propuesta de Investigación Aprobada </t>
  </si>
  <si>
    <t>Artículos en Revistas Científicas Especializadas</t>
  </si>
  <si>
    <t>Producción de vídeos, cinematrográficas o fonográficas</t>
  </si>
  <si>
    <t>Libros resultado de una investigación</t>
  </si>
  <si>
    <t>Libros de texto Universitario</t>
  </si>
  <si>
    <t>Libros de ensayo Universitario</t>
  </si>
  <si>
    <t>Traducción de libros para uso docente en la UIS</t>
  </si>
  <si>
    <t>Obras artísticas de creación original artística</t>
  </si>
  <si>
    <t>Interpretación o Exhibición Gratuita dentro de la UIS</t>
  </si>
  <si>
    <t>Producción técnica reportada al repositorio de la UIS</t>
  </si>
  <si>
    <t>Producción de software</t>
  </si>
  <si>
    <t>Ponencias publicadas en extenso o resumen estructurado (acompañado del texto de la ponencia)</t>
  </si>
  <si>
    <t>Publicaciones impresas universitarias</t>
  </si>
  <si>
    <t>Trabajos de grado en pregrado y postgrado</t>
  </si>
  <si>
    <t>Inclusión de la encuesta de satisfacción sobre la asesoría y orientación prestados en la VIE</t>
  </si>
  <si>
    <t xml:space="preserve">Gastos de Funcionamiento de la UAA: Honorarios, Auxiliaturas, Becas, Materiales, Papelería,  Viajes, Participación en Eventos, etc. </t>
  </si>
  <si>
    <t>Equipos</t>
  </si>
  <si>
    <t>Libros</t>
  </si>
  <si>
    <t>Adecuaciones</t>
  </si>
  <si>
    <t>Decanato correspondiente o su equivalente</t>
  </si>
  <si>
    <t>Vicerrectoría de Investigación y Extensión</t>
  </si>
  <si>
    <t>Otro</t>
  </si>
  <si>
    <t>¿Cuál?</t>
  </si>
  <si>
    <t>Valor del Compromiso DESEMBOLSABLE UIS:</t>
  </si>
  <si>
    <t>Valor Total del Proyecto:</t>
  </si>
  <si>
    <t>Valor de Bonificaciones:</t>
  </si>
  <si>
    <t>Valor otros Compromisos NO DESEMBOLSABLES UIS:</t>
  </si>
  <si>
    <t xml:space="preserve">Inversión de la UAA (Equipos, Libros, Software, Adecuaciones ) </t>
  </si>
  <si>
    <t>VoBo. JEFE DE LA UNIDAD GESTORA</t>
  </si>
  <si>
    <t xml:space="preserve">  Si no se cumplió o fue un cumplimiento parcial, explique el motivo</t>
  </si>
  <si>
    <t>Fecha de Cumplimiento</t>
  </si>
  <si>
    <t>Si no se cumplió o fue un cumplimiento parcial, explique el motivo</t>
  </si>
  <si>
    <t>Fecha de Acta del Consejo de Escuela, Consejo de Instituto o Consejo de Facultad que aprobó la distribución de excedentes una vez finalizado el proyecto:</t>
  </si>
  <si>
    <t xml:space="preserve">DECISIÓN </t>
  </si>
  <si>
    <t>Constancia de realización de los productos académicos previstos (si aplica)</t>
  </si>
  <si>
    <t>Código del Centro de Costos:</t>
  </si>
  <si>
    <t xml:space="preserve">Si no se cumplió o fue un cumplimiento parcial, indique en qué medida se cumplió y explique el motivo </t>
  </si>
  <si>
    <t>Modalidad:</t>
  </si>
  <si>
    <t>Número de análisis / pruebas:</t>
  </si>
  <si>
    <t>Servicios Culturales, Artísticos y Deportivos - SCAD</t>
  </si>
  <si>
    <t>Servicios De Comunicación e Información - SCI</t>
  </si>
  <si>
    <t>Actualización del formato según lo normado en el Acuerdo No. 103 de 2010.</t>
  </si>
  <si>
    <t>Otro Cuál? _________________________</t>
  </si>
  <si>
    <t>Criterios de Evaluación</t>
  </si>
  <si>
    <t>Contenido del Programa</t>
  </si>
  <si>
    <t>Recursos empleados</t>
  </si>
  <si>
    <t>Profesores del Programa</t>
  </si>
  <si>
    <t>Número de usuarios que afirmaron volverían a participar en un curso, diplomado o servicio de Educación no Formal ofrecido por la UIS:</t>
  </si>
  <si>
    <t>Cumplimiento de los objetivos establecidos en el proyecto.</t>
  </si>
  <si>
    <t>Calificación</t>
  </si>
  <si>
    <t>Los productos y/o servicios entregados por la Universidad, satisfacen los requerimientos solicitados.</t>
  </si>
  <si>
    <t>Cumplimiento del cronograma establecido.</t>
  </si>
  <si>
    <t>Atención prestada por el equipo ejecutor de la UIS.</t>
  </si>
  <si>
    <t>El usuario volvería a contratar con la UIS:</t>
  </si>
  <si>
    <t>DECISIÓN</t>
  </si>
  <si>
    <t>Calificación final del Servicio Educativo</t>
  </si>
  <si>
    <t>Calificación final del Servicio de Extensión</t>
  </si>
  <si>
    <t>Principales comentarios de los usuarios al servicio:</t>
  </si>
  <si>
    <t>Principales comentarios del usuario del servicio:</t>
  </si>
  <si>
    <t xml:space="preserve">Acta del Consejo de Escuela, Consejo de Instituto o Consejo de Facultad en la que se aprueba la distribución final de excedentes </t>
  </si>
  <si>
    <t>Cumplimiento de los Compromisos</t>
  </si>
  <si>
    <t>Julio 11 de 2011</t>
  </si>
  <si>
    <t>Enero 17 de 2012</t>
  </si>
  <si>
    <t>Se agrega nota al item 19 "Nota: Ajustar el valor del SMMLV según año correspondiente."
Modificación del correo vinculacionue@uis.edu.co</t>
  </si>
  <si>
    <t>Diciembre 07 de 2017</t>
  </si>
  <si>
    <t>PROCESO DE EXTENSIÓN</t>
  </si>
  <si>
    <t>Versión: 06</t>
  </si>
  <si>
    <t>Recibido por:</t>
  </si>
  <si>
    <t>Cargo:</t>
  </si>
  <si>
    <t>Fecha:</t>
  </si>
  <si>
    <t>7. TRÁMITE INTERNO VICERRECTORÍA DE INVESTIGACIÓN Y EXTENSIÓN</t>
  </si>
  <si>
    <t>¿Por qué?</t>
  </si>
  <si>
    <t>Seleccione de la lista desplegable los compromisos según corresponda</t>
  </si>
  <si>
    <t>N° de registro del módulo de extensión</t>
  </si>
  <si>
    <t>Fecha del informe</t>
  </si>
  <si>
    <t>SI ____</t>
  </si>
  <si>
    <t>NO ____</t>
  </si>
  <si>
    <t>dd</t>
  </si>
  <si>
    <t>mm</t>
  </si>
  <si>
    <t>aaaa</t>
  </si>
  <si>
    <t>Diferencia ($)</t>
  </si>
  <si>
    <t>Descripción</t>
  </si>
  <si>
    <t>Título del Proyecto/Actividad:</t>
  </si>
  <si>
    <t>Fecha de Finalización de proyecto/actividad:</t>
  </si>
  <si>
    <t>Fecha de Inicio de proyecto/actividad:</t>
  </si>
  <si>
    <t xml:space="preserve">Se modifica el formato en general de forma, se modifica los colores y se elimina la numeración general de todas las filas.
Se modifican algunos ítems "proyectos" por "proyecto/actividad"
Se incluye la numeración en cada sección del formato
Se incluyen las notas aclacatorias
Se modifican las notas y consideraciones
Se elmina el campo de visto bueno
</t>
  </si>
  <si>
    <t>% PNP (Producto Neto Positivo)</t>
  </si>
  <si>
    <t>Acta n°</t>
  </si>
  <si>
    <t>Firma:</t>
  </si>
  <si>
    <t>Aprobado para cierre:</t>
  </si>
  <si>
    <t xml:space="preserve">SI </t>
  </si>
  <si>
    <t>Número de Horas:</t>
  </si>
  <si>
    <t>Para modalidad de servicios educativos, submodalidad educación continua, por favor indique la siguiente información:</t>
  </si>
  <si>
    <t>Número de asistentes:</t>
  </si>
  <si>
    <t>Para modalidad serviciios tecnológicos, submodalidad ensayos de laboratorio, por favor indique la siguiente información:</t>
  </si>
  <si>
    <t>Número</t>
  </si>
  <si>
    <t>Fecha de suscripción</t>
  </si>
  <si>
    <t>Junio XX de 2025</t>
  </si>
  <si>
    <t>Objeto:</t>
  </si>
  <si>
    <t>Acta de inicio del contrato/convenio</t>
  </si>
  <si>
    <t>Contrato o convenio</t>
  </si>
  <si>
    <t>Acta de cierre o de Liquidación del contrato/convenio</t>
  </si>
  <si>
    <t xml:space="preserve">En ejercicio de las funciones propias del Director del Proyecto, DECLARO que la información aquí señalada es veraz y que conozco la normatividad institucional para la finalización de proyectos en cumplimiento de las funciones del eje misional de extensión.  Solicito, en consecuencia, la revisión del presente formato y de los documentos adjuntos, a la luz de lo normado en el Acuerdo No. 103 de 2010 del Consejo Superior. </t>
  </si>
  <si>
    <t>Valor del Compromiso DESEMBOLSABLE de ENTIDAD</t>
  </si>
  <si>
    <t>Valor otros Compromisos NO DESEMBOLSABLES de ENTIDAD</t>
  </si>
  <si>
    <t>Informe consolidado de los resultados de la evaluación de satisfacción del Cliente (FEX. 09 o FEX. 10 según corresponda)</t>
  </si>
  <si>
    <t>a)</t>
  </si>
  <si>
    <t>b)</t>
  </si>
  <si>
    <t>c)</t>
  </si>
  <si>
    <t>d)</t>
  </si>
  <si>
    <t>e)</t>
  </si>
  <si>
    <t>f)</t>
  </si>
  <si>
    <t>TIPO DE FORMALIZACIÓN</t>
  </si>
  <si>
    <t>Orde de Servicio</t>
  </si>
  <si>
    <t>Otro:</t>
  </si>
  <si>
    <t>Nombre del Ordenador del Gasto</t>
  </si>
  <si>
    <t>Actividades desarrolladas</t>
  </si>
  <si>
    <t>Metodología(s)</t>
  </si>
  <si>
    <r>
      <t xml:space="preserve">Compromiso 
</t>
    </r>
    <r>
      <rPr>
        <i/>
        <sz val="10"/>
        <rFont val="Humanst521 BT"/>
        <family val="2"/>
      </rPr>
      <t>Nota: marque con una X</t>
    </r>
  </si>
  <si>
    <r>
      <t xml:space="preserve">  ¿Se cumplió?
</t>
    </r>
    <r>
      <rPr>
        <i/>
        <sz val="10"/>
        <rFont val="Humanst521 BT"/>
        <family val="2"/>
      </rPr>
      <t xml:space="preserve">Seleccione </t>
    </r>
    <r>
      <rPr>
        <sz val="10"/>
        <rFont val="Humanst521 BT"/>
        <family val="2"/>
      </rPr>
      <t xml:space="preserve"> </t>
    </r>
  </si>
  <si>
    <r>
      <t xml:space="preserve">¿Se cumplió?
</t>
    </r>
    <r>
      <rPr>
        <i/>
        <sz val="10"/>
        <rFont val="Humanst521 BT"/>
        <family val="2"/>
      </rPr>
      <t>Seleccione</t>
    </r>
  </si>
  <si>
    <r>
      <t xml:space="preserve">Tipo de formalización </t>
    </r>
    <r>
      <rPr>
        <sz val="10"/>
        <rFont val="Humanst521 BT"/>
        <family val="2"/>
      </rPr>
      <t>(contrato, convenio, orden de servicios, otro)</t>
    </r>
  </si>
  <si>
    <r>
      <t xml:space="preserve">Entidad 
</t>
    </r>
    <r>
      <rPr>
        <sz val="10"/>
        <rFont val="Humanst521 BT"/>
        <family val="2"/>
      </rPr>
      <t>(Contratante o Cooperante)</t>
    </r>
  </si>
  <si>
    <r>
      <t xml:space="preserve">Proyecto/actividad de Extensión Solidario:
</t>
    </r>
    <r>
      <rPr>
        <i/>
        <sz val="10"/>
        <rFont val="Humanst521 BT"/>
        <family val="2"/>
      </rPr>
      <t>Nota: Indique con una X</t>
    </r>
  </si>
  <si>
    <r>
      <rPr>
        <b/>
        <sz val="10"/>
        <rFont val="Humanst521 BT"/>
        <family val="2"/>
      </rPr>
      <t>Valor Presupuestado ($)</t>
    </r>
    <r>
      <rPr>
        <sz val="10"/>
        <rFont val="Humanst521 BT"/>
        <family val="2"/>
      </rPr>
      <t xml:space="preserve">
</t>
    </r>
    <r>
      <rPr>
        <i/>
        <sz val="10"/>
        <rFont val="Humanst521 BT"/>
        <family val="2"/>
      </rPr>
      <t>Nota: Corresponde a los valores relacionados en el módulo de Extensión al momento del registro del proyecto ante la VIE.</t>
    </r>
  </si>
  <si>
    <r>
      <rPr>
        <b/>
        <sz val="10"/>
        <rFont val="Humanst521 BT"/>
        <family val="2"/>
      </rPr>
      <t>Valor Ejecutado ($)</t>
    </r>
    <r>
      <rPr>
        <sz val="10"/>
        <rFont val="Humanst521 BT"/>
        <family val="2"/>
      </rPr>
      <t xml:space="preserve">
</t>
    </r>
    <r>
      <rPr>
        <i/>
        <sz val="10"/>
        <rFont val="Humanst521 BT"/>
        <family val="2"/>
      </rPr>
      <t>Nota: Corresponde al valor ejecutado del proyecto final, según acta de liquidación, cierre o equivalente</t>
    </r>
  </si>
  <si>
    <r>
      <rPr>
        <b/>
        <sz val="10"/>
        <rFont val="Humanst521 BT"/>
        <family val="2"/>
      </rPr>
      <t>Contribución del 11%:</t>
    </r>
    <r>
      <rPr>
        <sz val="10"/>
        <rFont val="Humanst521 BT"/>
        <family val="2"/>
      </rPr>
      <t xml:space="preserve">
</t>
    </r>
    <r>
      <rPr>
        <i/>
        <sz val="10"/>
        <rFont val="Humanst521 BT"/>
        <family val="2"/>
      </rPr>
      <t>Nota: Para proyectos/actividades de extensión solidaria este valor es cero (0).</t>
    </r>
  </si>
  <si>
    <r>
      <rPr>
        <b/>
        <sz val="10"/>
        <rFont val="Humanst521 BT"/>
        <family val="2"/>
      </rPr>
      <t>Valor de Egresos sin tener en cuenta bonificaciones:</t>
    </r>
    <r>
      <rPr>
        <sz val="10"/>
        <rFont val="Humanst521 BT"/>
        <family val="2"/>
      </rPr>
      <t xml:space="preserve">
</t>
    </r>
    <r>
      <rPr>
        <i/>
        <sz val="10"/>
        <rFont val="Humanst521 BT"/>
        <family val="2"/>
      </rPr>
      <t>Nota: En caso de ejecutar la actividad por convenio, tenga en cuenta que dentro de los egresos se debe incluir el valor de los aportes No desembolsables UIS.</t>
    </r>
  </si>
  <si>
    <r>
      <t xml:space="preserve">Valor del Producido Neto Positivo (PNP) o excedente:
</t>
    </r>
    <r>
      <rPr>
        <i/>
        <sz val="10"/>
        <rFont val="Humanst521 BT"/>
        <family val="2"/>
      </rPr>
      <t>Nota 1: Para proyectos/actividades de extensión solidaria este valor puede ser igual o mayor a cero (0)
Nota 2: Para proyectos de extensión NO solidaria, este valor no puede ser inferior al 7% del Valor del Compromiso DESEMBOLSABLE de ENTIDAD.</t>
    </r>
  </si>
  <si>
    <r>
      <rPr>
        <b/>
        <sz val="10"/>
        <rFont val="Humanst521 BT"/>
        <family val="2"/>
      </rPr>
      <t xml:space="preserve">PORCENTAJE TOTAL DE EXCEDENTES </t>
    </r>
    <r>
      <rPr>
        <sz val="10"/>
        <rFont val="Humanst521 BT"/>
        <family val="2"/>
      </rPr>
      <t xml:space="preserve">
</t>
    </r>
    <r>
      <rPr>
        <i/>
        <sz val="10"/>
        <rFont val="Humanst521 BT"/>
        <family val="2"/>
      </rPr>
      <t>Nota: Este valor corresponde a la suma de los valores asignados en las casillas anteriores, no puede ser inferior al 100%.</t>
    </r>
  </si>
  <si>
    <r>
      <t xml:space="preserve">Calificación promedio de las Evaluaciones
</t>
    </r>
    <r>
      <rPr>
        <i/>
        <sz val="10"/>
        <rFont val="Humanst521 BT"/>
        <family val="2"/>
      </rPr>
      <t>(Muy satisfecho=5, Insatisfecho=1)</t>
    </r>
  </si>
  <si>
    <r>
      <rPr>
        <b/>
        <sz val="10"/>
        <rFont val="Humanst521 BT"/>
        <family val="2"/>
      </rPr>
      <t xml:space="preserve">Nota 1: </t>
    </r>
    <r>
      <rPr>
        <sz val="10"/>
        <rFont val="Humanst521 BT"/>
        <family val="2"/>
      </rPr>
      <t>Los documentos de la lista de chequeo de los literales a) al c), deben ser legibles, fechados y firmados totalmente.</t>
    </r>
    <r>
      <rPr>
        <b/>
        <sz val="10"/>
        <rFont val="Humanst521 BT"/>
        <family val="2"/>
      </rPr>
      <t xml:space="preserve">
Nota 2:  </t>
    </r>
    <r>
      <rPr>
        <sz val="10"/>
        <rFont val="Humanst521 BT"/>
        <family val="2"/>
      </rPr>
      <t>Recuerde adjuntar la documentación que soporte el trámite. Envíe este formato a la Vicerrectoría de Investigación y Extensión al correo vinculacionue@uis.edu.co</t>
    </r>
  </si>
  <si>
    <t>¿Cuáles son las recomendaciones para próximas actividades de extensión?</t>
  </si>
  <si>
    <t>1. VERIFICACIÓN DE LA FORMALIZACIÓN MEDIANTE CONTRATO O CONVENIO
Nota: Si corresponde a un proyecto interno que no generó contrato o convenio, deje en blanco esta sección.</t>
  </si>
  <si>
    <t>2. VERIFICACIÓN DEL CUMPLIMIENTO DE LAS OBLIGACIONES DE LA ACTIVIDAD DE EXTENSIÓN</t>
  </si>
  <si>
    <t>3. ARTICULACIÓN DEL PROYECTO/ACTIVIDAD DE EXTENSIÓN
Nota: Se diligencia para iniciativas de asesoría y consultoría que superen los 50 SMMLV</t>
  </si>
  <si>
    <t>4. VERIFICACIÓN DE LA INFORMACIÓN FINANCIERA</t>
  </si>
  <si>
    <r>
      <t xml:space="preserve">5. DISTRIBUCIÓN FINAL DE EXCEDENTES
</t>
    </r>
    <r>
      <rPr>
        <i/>
        <sz val="10"/>
        <rFont val="Humanst521 BT"/>
        <family val="2"/>
      </rPr>
      <t>Nota: Registre en las casillas los porcentajes según corresponda. Tener en cuenta que las casillas en color gris no se deben modificar.</t>
    </r>
  </si>
  <si>
    <t>6. VERIFICACIÓN DE LA SATISFACCIÓN DEL USUARIO</t>
  </si>
  <si>
    <r>
      <t xml:space="preserve">6.1 SERVICIOS EDUCATIVOS - INFORMACIÓN CONSOLIDADA A PARTIR DEL FORMATO </t>
    </r>
    <r>
      <rPr>
        <b/>
        <u/>
        <sz val="10"/>
        <rFont val="Humanst521 BT"/>
        <family val="2"/>
      </rPr>
      <t>FEX.09</t>
    </r>
    <r>
      <rPr>
        <b/>
        <sz val="10"/>
        <rFont val="Humanst521 BT"/>
        <family val="2"/>
      </rPr>
      <t xml:space="preserve">
</t>
    </r>
    <r>
      <rPr>
        <i/>
        <sz val="10"/>
        <rFont val="Humanst521 BT"/>
        <family val="2"/>
      </rPr>
      <t xml:space="preserve">(Diligenciar únicamente para servicios educativos) </t>
    </r>
  </si>
  <si>
    <r>
      <rPr>
        <b/>
        <sz val="10"/>
        <rFont val="Humanst521 BT"/>
        <family val="2"/>
      </rPr>
      <t>6.2 SERVICIOS DE EXTENSIÓN - INFORMACIÓN CONSOLIDADA A PARTIR DEL FORMATO</t>
    </r>
    <r>
      <rPr>
        <b/>
        <u/>
        <sz val="10"/>
        <rFont val="Humanst521 BT"/>
        <family val="2"/>
      </rPr>
      <t xml:space="preserve"> FEX.10</t>
    </r>
    <r>
      <rPr>
        <b/>
        <sz val="10"/>
        <rFont val="Humanst521 BT"/>
        <family val="2"/>
      </rPr>
      <t xml:space="preserve">
</t>
    </r>
    <r>
      <rPr>
        <i/>
        <sz val="10"/>
        <rFont val="Humanst521 BT"/>
        <family val="2"/>
      </rPr>
      <t xml:space="preserve">(Diligenciar para los servicios de asesoría, consultoría, tecnológicos, culturales, artísticos, deportivos y de comunicación e información) </t>
    </r>
  </si>
  <si>
    <t>7. LISTA DE CHEQUEO DE DOCUMENTOS ADJUNTOS</t>
  </si>
  <si>
    <t>Dirección de Admisiones y Registro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</si>
</sst>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19" x14ac:knownFonts="1">
    <font>
      <sz val="10"/>
      <name val="Arial"/>
    </font>
    <font>
      <b/>
      <sz val="10"/>
      <name val="Humanst521 BT"/>
      <family val="2"/>
    </font>
    <font>
      <sz val="11"/>
      <name val="Humanst521 BT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9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9"/>
      <name val="Humanst521 BT"/>
      <family val="2"/>
    </font>
    <font>
      <b/>
      <sz val="9"/>
      <name val="Humanst521 BT"/>
      <family val="2"/>
    </font>
    <font>
      <sz val="10"/>
      <name val="Arial"/>
      <family val="2"/>
    </font>
    <font>
      <sz val="10"/>
      <name val="Humanst521 BT"/>
      <family val="2"/>
    </font>
    <font>
      <b/>
      <i/>
      <sz val="10"/>
      <color theme="0" tint="-0.14999847407452621"/>
      <name val="Humanst521 BT"/>
      <family val="2"/>
    </font>
    <font>
      <sz val="12"/>
      <name val="Humanst521 BT"/>
      <family val="2"/>
    </font>
    <font>
      <i/>
      <sz val="10"/>
      <name val="Humanst521 BT"/>
      <family val="2"/>
    </font>
    <font>
      <sz val="10"/>
      <color indexed="10"/>
      <name val="Humanst521 BT"/>
      <family val="2"/>
    </font>
    <font>
      <i/>
      <sz val="10"/>
      <color theme="0" tint="-0.34998626667073579"/>
      <name val="Humanst521 BT"/>
      <family val="2"/>
    </font>
    <font>
      <i/>
      <sz val="10"/>
      <color theme="0" tint="-0.14999847407452621"/>
      <name val="Humanst521 BT"/>
      <family val="2"/>
    </font>
    <font>
      <b/>
      <u/>
      <sz val="10"/>
      <name val="Humanst521 BT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9E7A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1" applyFont="0" applyBorder="0" applyAlignment="0" applyProtection="0">
      <alignment wrapText="1"/>
    </xf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</cellStyleXfs>
  <cellXfs count="347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11" fillId="2" borderId="0" xfId="0" applyFont="1" applyFill="1"/>
    <xf numFmtId="0" fontId="0" fillId="2" borderId="0" xfId="0" applyFill="1"/>
    <xf numFmtId="0" fontId="1" fillId="2" borderId="0" xfId="0" applyFont="1" applyFill="1"/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 applyFill="1" applyBorder="1"/>
    <xf numFmtId="0" fontId="1" fillId="2" borderId="2" xfId="0" applyFont="1" applyFill="1" applyBorder="1" applyAlignment="1">
      <alignment horizontal="center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6" fillId="0" borderId="9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9" fontId="17" fillId="0" borderId="31" xfId="3" applyFont="1" applyFill="1" applyBorder="1" applyAlignment="1" applyProtection="1">
      <alignment horizontal="center" vertical="center" wrapText="1"/>
      <protection locked="0"/>
    </xf>
    <xf numFmtId="9" fontId="17" fillId="0" borderId="26" xfId="0" applyNumberFormat="1" applyFont="1" applyFill="1" applyBorder="1" applyAlignment="1" applyProtection="1">
      <alignment horizontal="center" vertical="center" wrapText="1"/>
      <protection locked="0"/>
    </xf>
    <xf numFmtId="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2" xfId="0" applyFont="1" applyFill="1" applyBorder="1" applyAlignment="1" applyProtection="1">
      <alignment horizontal="center" vertical="center" wrapText="1"/>
      <protection locked="0"/>
    </xf>
    <xf numFmtId="9" fontId="17" fillId="0" borderId="11" xfId="3" applyFont="1" applyFill="1" applyBorder="1" applyAlignment="1" applyProtection="1">
      <alignment horizontal="center" vertical="center" wrapText="1"/>
      <protection locked="0"/>
    </xf>
    <xf numFmtId="9" fontId="17" fillId="0" borderId="7" xfId="3" applyFont="1" applyFill="1" applyBorder="1" applyAlignment="1" applyProtection="1">
      <alignment horizontal="center" vertical="center" wrapText="1"/>
      <protection locked="0"/>
    </xf>
    <xf numFmtId="9" fontId="11" fillId="4" borderId="52" xfId="3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  <protection locked="0"/>
    </xf>
    <xf numFmtId="0" fontId="11" fillId="4" borderId="17" xfId="0" applyFont="1" applyFill="1" applyBorder="1" applyAlignment="1" applyProtection="1">
      <alignment horizontal="center" vertical="center" wrapText="1"/>
      <protection locked="0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justify" vertical="top" wrapText="1"/>
      <protection locked="0"/>
    </xf>
    <xf numFmtId="0" fontId="11" fillId="0" borderId="0" xfId="0" applyFont="1" applyFill="1" applyBorder="1" applyAlignment="1" applyProtection="1">
      <alignment horizontal="justify" vertical="top" wrapText="1"/>
      <protection locked="0"/>
    </xf>
    <xf numFmtId="0" fontId="11" fillId="0" borderId="5" xfId="0" applyFont="1" applyFill="1" applyBorder="1" applyAlignment="1" applyProtection="1">
      <alignment horizontal="justify" vertical="top" wrapText="1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0" borderId="5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5" xfId="0" applyFont="1" applyFill="1" applyBorder="1" applyAlignment="1" applyProtection="1">
      <alignment vertical="center" wrapText="1"/>
      <protection locked="0"/>
    </xf>
    <xf numFmtId="0" fontId="11" fillId="0" borderId="4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1" fillId="0" borderId="5" xfId="0" applyFont="1" applyFill="1" applyBorder="1" applyAlignment="1" applyProtection="1">
      <alignment vertical="center" wrapText="1"/>
      <protection locked="0"/>
    </xf>
    <xf numFmtId="0" fontId="11" fillId="0" borderId="4" xfId="0" applyFont="1" applyFill="1" applyBorder="1" applyAlignment="1" applyProtection="1">
      <alignment wrapText="1"/>
      <protection locked="0"/>
    </xf>
    <xf numFmtId="0" fontId="11" fillId="0" borderId="0" xfId="0" applyFont="1" applyFill="1" applyBorder="1" applyAlignment="1" applyProtection="1">
      <alignment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Protection="1">
      <protection locked="0"/>
    </xf>
    <xf numFmtId="0" fontId="11" fillId="0" borderId="4" xfId="0" applyFont="1" applyFill="1" applyBorder="1" applyAlignment="1" applyProtection="1">
      <alignment vertical="center"/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31" xfId="0" applyFont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17" xfId="0" applyNumberFormat="1" applyFont="1" applyFill="1" applyBorder="1" applyAlignment="1" applyProtection="1">
      <alignment vertical="center" wrapText="1"/>
      <protection locked="0"/>
    </xf>
    <xf numFmtId="0" fontId="11" fillId="0" borderId="12" xfId="0" applyNumberFormat="1" applyFont="1" applyFill="1" applyBorder="1" applyAlignment="1" applyProtection="1">
      <alignment vertical="center" wrapText="1"/>
      <protection locked="0"/>
    </xf>
    <xf numFmtId="0" fontId="11" fillId="0" borderId="10" xfId="0" applyNumberFormat="1" applyFont="1" applyFill="1" applyBorder="1" applyAlignment="1" applyProtection="1">
      <alignment vertical="center" wrapText="1"/>
      <protection locked="0"/>
    </xf>
    <xf numFmtId="0" fontId="1" fillId="0" borderId="17" xfId="0" applyFont="1" applyFill="1" applyBorder="1" applyAlignment="1" applyProtection="1">
      <alignment vertical="center" wrapText="1"/>
      <protection locked="0"/>
    </xf>
    <xf numFmtId="0" fontId="1" fillId="0" borderId="12" xfId="0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 applyProtection="1">
      <alignment vertical="center" wrapText="1"/>
      <protection locked="0"/>
    </xf>
    <xf numFmtId="0" fontId="1" fillId="7" borderId="17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 applyProtection="1">
      <alignment horizontal="center" vertical="center" wrapText="1"/>
      <protection locked="0"/>
    </xf>
    <xf numFmtId="0" fontId="1" fillId="7" borderId="6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1" fillId="8" borderId="28" xfId="0" applyFont="1" applyFill="1" applyBorder="1" applyAlignment="1" applyProtection="1">
      <alignment horizontal="center" vertical="center" wrapText="1"/>
      <protection locked="0"/>
    </xf>
    <xf numFmtId="0" fontId="1" fillId="8" borderId="15" xfId="0" applyFont="1" applyFill="1" applyBorder="1" applyAlignment="1" applyProtection="1">
      <alignment horizontal="center" vertical="center" wrapText="1"/>
      <protection locked="0"/>
    </xf>
    <xf numFmtId="0" fontId="1" fillId="8" borderId="16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left" vertical="center" wrapText="1"/>
      <protection locked="0"/>
    </xf>
    <xf numFmtId="0" fontId="11" fillId="0" borderId="12" xfId="0" applyFont="1" applyFill="1" applyBorder="1" applyAlignment="1" applyProtection="1">
      <alignment horizontal="left" vertical="center" wrapText="1"/>
      <protection locked="0"/>
    </xf>
    <xf numFmtId="0" fontId="11" fillId="0" borderId="10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30" xfId="0" applyFont="1" applyFill="1" applyBorder="1" applyAlignment="1" applyProtection="1">
      <alignment horizontal="center" vertical="center" wrapText="1"/>
      <protection locked="0"/>
    </xf>
    <xf numFmtId="0" fontId="11" fillId="0" borderId="28" xfId="0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164" fontId="11" fillId="7" borderId="2" xfId="2" applyFont="1" applyFill="1" applyBorder="1" applyAlignment="1" applyProtection="1">
      <alignment horizontal="center" vertical="center" wrapText="1"/>
      <protection locked="0"/>
    </xf>
    <xf numFmtId="9" fontId="11" fillId="0" borderId="17" xfId="0" applyNumberFormat="1" applyFont="1" applyFill="1" applyBorder="1" applyAlignment="1" applyProtection="1">
      <alignment vertical="center" wrapText="1"/>
      <protection locked="0"/>
    </xf>
    <xf numFmtId="9" fontId="11" fillId="0" borderId="12" xfId="0" applyNumberFormat="1" applyFont="1" applyFill="1" applyBorder="1" applyAlignment="1" applyProtection="1">
      <alignment vertical="center" wrapText="1"/>
      <protection locked="0"/>
    </xf>
    <xf numFmtId="9" fontId="11" fillId="0" borderId="10" xfId="0" applyNumberFormat="1" applyFont="1" applyFill="1" applyBorder="1" applyAlignment="1" applyProtection="1">
      <alignment vertical="center" wrapText="1"/>
      <protection locked="0"/>
    </xf>
    <xf numFmtId="0" fontId="11" fillId="9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left" vertical="center"/>
      <protection locked="0"/>
    </xf>
    <xf numFmtId="0" fontId="14" fillId="0" borderId="18" xfId="0" applyFont="1" applyFill="1" applyBorder="1" applyAlignment="1" applyProtection="1">
      <alignment horizontal="left" vertical="center" wrapText="1"/>
      <protection locked="0"/>
    </xf>
    <xf numFmtId="0" fontId="14" fillId="0" borderId="13" xfId="0" applyFont="1" applyFill="1" applyBorder="1" applyAlignment="1" applyProtection="1">
      <alignment horizontal="left" vertical="center" wrapText="1"/>
      <protection locked="0"/>
    </xf>
    <xf numFmtId="0" fontId="14" fillId="0" borderId="19" xfId="0" applyFont="1" applyFill="1" applyBorder="1" applyAlignment="1" applyProtection="1">
      <alignment horizontal="left" vertical="center" wrapText="1"/>
      <protection locked="0"/>
    </xf>
    <xf numFmtId="0" fontId="14" fillId="0" borderId="15" xfId="0" applyFont="1" applyFill="1" applyBorder="1" applyAlignment="1" applyProtection="1">
      <alignment horizontal="left" vertical="center" wrapText="1"/>
      <protection locked="0"/>
    </xf>
    <xf numFmtId="0" fontId="11" fillId="0" borderId="7" xfId="0" applyFont="1" applyFill="1" applyBorder="1" applyAlignment="1" applyProtection="1">
      <alignment horizontal="left" vertical="center" wrapText="1"/>
      <protection locked="0"/>
    </xf>
    <xf numFmtId="9" fontId="11" fillId="0" borderId="2" xfId="3" applyFont="1" applyFill="1" applyBorder="1" applyAlignment="1" applyProtection="1">
      <alignment horizontal="center" vertical="center" wrapText="1"/>
      <protection locked="0"/>
    </xf>
    <xf numFmtId="164" fontId="1" fillId="7" borderId="2" xfId="2" applyFont="1" applyFill="1" applyBorder="1" applyAlignment="1" applyProtection="1">
      <alignment horizontal="center" vertical="center" wrapText="1"/>
      <protection locked="0"/>
    </xf>
    <xf numFmtId="164" fontId="1" fillId="4" borderId="9" xfId="2" applyFont="1" applyFill="1" applyBorder="1" applyAlignment="1" applyProtection="1">
      <alignment horizontal="center" vertical="center" wrapText="1"/>
      <protection locked="0"/>
    </xf>
    <xf numFmtId="164" fontId="1" fillId="4" borderId="12" xfId="2" applyFont="1" applyFill="1" applyBorder="1" applyAlignment="1" applyProtection="1">
      <alignment horizontal="center" vertical="center" wrapText="1"/>
      <protection locked="0"/>
    </xf>
    <xf numFmtId="164" fontId="1" fillId="4" borderId="10" xfId="2" applyFont="1" applyFill="1" applyBorder="1" applyAlignment="1" applyProtection="1">
      <alignment horizontal="center" vertical="center" wrapText="1"/>
      <protection locked="0"/>
    </xf>
    <xf numFmtId="164" fontId="11" fillId="0" borderId="2" xfId="2" applyFont="1" applyFill="1" applyBorder="1" applyAlignment="1" applyProtection="1">
      <alignment horizontal="center" vertical="center" wrapText="1"/>
      <protection locked="0"/>
    </xf>
    <xf numFmtId="164" fontId="11" fillId="4" borderId="2" xfId="2" applyFont="1" applyFill="1" applyBorder="1" applyAlignment="1" applyProtection="1">
      <alignment horizontal="center" vertical="center" wrapText="1"/>
      <protection locked="0"/>
    </xf>
    <xf numFmtId="164" fontId="11" fillId="4" borderId="8" xfId="2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1" fillId="4" borderId="17" xfId="0" applyFont="1" applyFill="1" applyBorder="1" applyAlignment="1" applyProtection="1">
      <alignment vertical="center" wrapText="1"/>
      <protection locked="0"/>
    </xf>
    <xf numFmtId="0" fontId="1" fillId="4" borderId="12" xfId="0" applyFont="1" applyFill="1" applyBorder="1" applyAlignment="1" applyProtection="1">
      <alignment vertical="center" wrapText="1"/>
      <protection locked="0"/>
    </xf>
    <xf numFmtId="0" fontId="1" fillId="4" borderId="10" xfId="0" applyFont="1" applyFill="1" applyBorder="1" applyAlignment="1" applyProtection="1">
      <alignment vertical="center" wrapText="1"/>
      <protection locked="0"/>
    </xf>
    <xf numFmtId="0" fontId="11" fillId="7" borderId="17" xfId="2" applyNumberFormat="1" applyFont="1" applyFill="1" applyBorder="1" applyAlignment="1" applyProtection="1">
      <alignment vertical="center" wrapText="1"/>
      <protection locked="0"/>
    </xf>
    <xf numFmtId="0" fontId="11" fillId="7" borderId="12" xfId="2" applyNumberFormat="1" applyFont="1" applyFill="1" applyBorder="1" applyAlignment="1" applyProtection="1">
      <alignment vertical="center" wrapText="1"/>
      <protection locked="0"/>
    </xf>
    <xf numFmtId="0" fontId="11" fillId="7" borderId="10" xfId="2" applyNumberFormat="1" applyFont="1" applyFill="1" applyBorder="1" applyAlignment="1" applyProtection="1">
      <alignment vertical="center" wrapText="1"/>
      <protection locked="0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37" fontId="1" fillId="0" borderId="2" xfId="2" applyNumberFormat="1" applyFont="1" applyFill="1" applyBorder="1" applyAlignment="1" applyProtection="1">
      <alignment horizontal="center" vertical="center" wrapText="1"/>
      <protection locked="0"/>
    </xf>
    <xf numFmtId="37" fontId="1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horizontal="center" vertical="center" wrapText="1"/>
      <protection locked="0"/>
    </xf>
    <xf numFmtId="37" fontId="1" fillId="6" borderId="9" xfId="2" applyNumberFormat="1" applyFont="1" applyFill="1" applyBorder="1" applyAlignment="1" applyProtection="1">
      <alignment horizontal="center" vertical="center" wrapText="1"/>
      <protection locked="0"/>
    </xf>
    <xf numFmtId="37" fontId="1" fillId="6" borderId="12" xfId="2" applyNumberFormat="1" applyFont="1" applyFill="1" applyBorder="1" applyAlignment="1" applyProtection="1">
      <alignment horizontal="center" vertical="center" wrapText="1"/>
      <protection locked="0"/>
    </xf>
    <xf numFmtId="37" fontId="1" fillId="6" borderId="6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21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22" xfId="0" applyFont="1" applyFill="1" applyBorder="1" applyAlignment="1" applyProtection="1">
      <alignment horizontal="center" vertical="center" wrapText="1"/>
      <protection locked="0"/>
    </xf>
    <xf numFmtId="0" fontId="1" fillId="5" borderId="17" xfId="0" applyFont="1" applyFill="1" applyBorder="1" applyAlignment="1" applyProtection="1">
      <alignment horizontal="center" vertical="center" wrapText="1"/>
      <protection locked="0"/>
    </xf>
    <xf numFmtId="0" fontId="1" fillId="5" borderId="12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7" borderId="17" xfId="0" applyFont="1" applyFill="1" applyBorder="1" applyAlignment="1" applyProtection="1">
      <alignment horizontal="center" vertical="center" wrapText="1"/>
      <protection locked="0"/>
    </xf>
    <xf numFmtId="0" fontId="11" fillId="7" borderId="12" xfId="0" applyFont="1" applyFill="1" applyBorder="1" applyAlignment="1" applyProtection="1">
      <alignment horizontal="center" vertical="center" wrapText="1"/>
      <protection locked="0"/>
    </xf>
    <xf numFmtId="0" fontId="11" fillId="7" borderId="6" xfId="0" applyFont="1" applyFill="1" applyBorder="1" applyAlignment="1" applyProtection="1">
      <alignment horizontal="center" vertical="center" wrapText="1"/>
      <protection locked="0"/>
    </xf>
    <xf numFmtId="0" fontId="1" fillId="7" borderId="17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7" borderId="10" xfId="0" applyFont="1" applyFill="1" applyBorder="1" applyAlignment="1" applyProtection="1">
      <alignment horizontal="left" vertical="center" wrapText="1"/>
      <protection locked="0"/>
    </xf>
    <xf numFmtId="164" fontId="1" fillId="0" borderId="17" xfId="2" applyNumberFormat="1" applyFont="1" applyFill="1" applyBorder="1" applyAlignment="1" applyProtection="1">
      <alignment horizontal="left" vertical="center" wrapText="1"/>
      <protection locked="0"/>
    </xf>
    <xf numFmtId="164" fontId="1" fillId="0" borderId="12" xfId="2" applyNumberFormat="1" applyFont="1" applyFill="1" applyBorder="1" applyAlignment="1" applyProtection="1">
      <alignment horizontal="left" vertical="center" wrapText="1"/>
      <protection locked="0"/>
    </xf>
    <xf numFmtId="164" fontId="1" fillId="0" borderId="10" xfId="2" applyNumberFormat="1" applyFont="1" applyFill="1" applyBorder="1" applyAlignment="1" applyProtection="1">
      <alignment horizontal="left" vertical="center" wrapText="1"/>
      <protection locked="0"/>
    </xf>
    <xf numFmtId="164" fontId="1" fillId="0" borderId="2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11" fillId="4" borderId="18" xfId="0" applyFont="1" applyFill="1" applyBorder="1" applyAlignment="1" applyProtection="1">
      <alignment horizontal="center" vertical="center" wrapText="1"/>
      <protection locked="0"/>
    </xf>
    <xf numFmtId="0" fontId="11" fillId="4" borderId="14" xfId="0" applyFont="1" applyFill="1" applyBorder="1" applyAlignment="1" applyProtection="1">
      <alignment horizontal="center" vertical="center" wrapText="1"/>
      <protection locked="0"/>
    </xf>
    <xf numFmtId="0" fontId="11" fillId="4" borderId="19" xfId="0" applyFont="1" applyFill="1" applyBorder="1" applyAlignment="1" applyProtection="1">
      <alignment horizontal="center" vertical="center" wrapText="1"/>
      <protection locked="0"/>
    </xf>
    <xf numFmtId="0" fontId="11" fillId="4" borderId="16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left" vertical="center" wrapText="1"/>
      <protection locked="0"/>
    </xf>
    <xf numFmtId="0" fontId="11" fillId="0" borderId="32" xfId="0" applyFont="1" applyFill="1" applyBorder="1" applyAlignment="1" applyProtection="1">
      <alignment horizontal="left" vertical="center" wrapText="1"/>
      <protection locked="0"/>
    </xf>
    <xf numFmtId="0" fontId="11" fillId="0" borderId="40" xfId="0" applyFont="1" applyFill="1" applyBorder="1" applyAlignment="1" applyProtection="1">
      <alignment horizontal="left" vertical="center" wrapText="1"/>
      <protection locked="0"/>
    </xf>
    <xf numFmtId="0" fontId="11" fillId="0" borderId="41" xfId="0" applyFont="1" applyFill="1" applyBorder="1" applyAlignment="1" applyProtection="1">
      <alignment horizontal="left" vertical="center" wrapText="1"/>
      <protection locked="0"/>
    </xf>
    <xf numFmtId="0" fontId="11" fillId="0" borderId="42" xfId="0" applyFont="1" applyFill="1" applyBorder="1" applyAlignment="1" applyProtection="1">
      <alignment horizontal="left" vertical="center" wrapText="1"/>
      <protection locked="0"/>
    </xf>
    <xf numFmtId="0" fontId="11" fillId="0" borderId="32" xfId="0" applyFont="1" applyFill="1" applyBorder="1" applyAlignment="1" applyProtection="1">
      <alignment horizontal="center" vertical="center" wrapText="1"/>
      <protection locked="0"/>
    </xf>
    <xf numFmtId="0" fontId="11" fillId="0" borderId="34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9" borderId="7" xfId="0" applyFont="1" applyFill="1" applyBorder="1" applyAlignment="1" applyProtection="1">
      <alignment horizontal="center" vertical="center" wrapText="1"/>
      <protection locked="0"/>
    </xf>
    <xf numFmtId="0" fontId="1" fillId="9" borderId="2" xfId="0" applyFont="1" applyFill="1" applyBorder="1" applyAlignment="1" applyProtection="1">
      <alignment horizontal="center" vertical="center" wrapText="1"/>
      <protection locked="0"/>
    </xf>
    <xf numFmtId="0" fontId="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1" fillId="9" borderId="8" xfId="0" applyFont="1" applyFill="1" applyBorder="1" applyAlignment="1" applyProtection="1">
      <alignment horizontal="center" vertical="center" wrapText="1"/>
      <protection locked="0"/>
    </xf>
    <xf numFmtId="0" fontId="1" fillId="0" borderId="51" xfId="0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Fill="1" applyBorder="1" applyAlignment="1" applyProtection="1">
      <alignment horizontal="left" vertical="center" wrapText="1"/>
      <protection locked="0"/>
    </xf>
    <xf numFmtId="0" fontId="1" fillId="0" borderId="36" xfId="0" applyFont="1" applyFill="1" applyBorder="1" applyAlignment="1" applyProtection="1">
      <alignment horizontal="left" vertical="center" wrapText="1"/>
      <protection locked="0"/>
    </xf>
    <xf numFmtId="0" fontId="1" fillId="0" borderId="54" xfId="0" applyFont="1" applyFill="1" applyBorder="1" applyAlignment="1" applyProtection="1">
      <alignment horizontal="left" vertical="center" wrapText="1"/>
      <protection locked="0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0" fontId="1" fillId="0" borderId="12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29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11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14" xfId="0" applyFont="1" applyFill="1" applyBorder="1" applyAlignment="1" applyProtection="1">
      <alignment horizontal="center" vertical="center" wrapText="1"/>
      <protection locked="0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9" xfId="0" applyFont="1" applyFill="1" applyBorder="1" applyAlignment="1" applyProtection="1">
      <alignment horizontal="center" vertical="center" wrapText="1"/>
      <protection locked="0"/>
    </xf>
    <xf numFmtId="0" fontId="1" fillId="5" borderId="8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vertical="center" wrapText="1"/>
      <protection locked="0"/>
    </xf>
    <xf numFmtId="0" fontId="15" fillId="0" borderId="2" xfId="0" applyFont="1" applyFill="1" applyBorder="1" applyAlignment="1" applyProtection="1">
      <alignment vertical="center"/>
      <protection locked="0"/>
    </xf>
    <xf numFmtId="0" fontId="15" fillId="0" borderId="9" xfId="0" applyFont="1" applyFill="1" applyBorder="1" applyAlignment="1" applyProtection="1">
      <alignment vertical="center"/>
      <protection locked="0"/>
    </xf>
    <xf numFmtId="0" fontId="15" fillId="0" borderId="8" xfId="0" applyFont="1" applyFill="1" applyBorder="1" applyAlignment="1" applyProtection="1">
      <alignment vertical="center"/>
      <protection locked="0"/>
    </xf>
    <xf numFmtId="0" fontId="14" fillId="8" borderId="17" xfId="0" applyFont="1" applyFill="1" applyBorder="1" applyAlignment="1" applyProtection="1">
      <alignment horizontal="left" vertical="center" wrapText="1"/>
      <protection locked="0"/>
    </xf>
    <xf numFmtId="0" fontId="14" fillId="8" borderId="12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6" fillId="0" borderId="9" xfId="0" applyFont="1" applyFill="1" applyBorder="1" applyAlignment="1" applyProtection="1">
      <alignment horizontal="center" vertical="center"/>
      <protection locked="0"/>
    </xf>
    <xf numFmtId="0" fontId="16" fillId="0" borderId="10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left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0" fontId="1" fillId="5" borderId="17" xfId="0" applyFont="1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1" fillId="0" borderId="20" xfId="0" applyFont="1" applyFill="1" applyBorder="1" applyAlignment="1" applyProtection="1">
      <alignment horizontal="left" vertical="center" wrapText="1"/>
      <protection locked="0"/>
    </xf>
    <xf numFmtId="0" fontId="11" fillId="0" borderId="13" xfId="0" applyFont="1" applyFill="1" applyBorder="1" applyAlignment="1" applyProtection="1">
      <alignment horizontal="left" vertical="center" wrapText="1"/>
      <protection locked="0"/>
    </xf>
    <xf numFmtId="0" fontId="11" fillId="0" borderId="21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0" fontId="13" fillId="0" borderId="20" xfId="0" applyFont="1" applyFill="1" applyBorder="1" applyAlignment="1" applyProtection="1">
      <alignment horizontal="justify" vertical="top" wrapText="1"/>
    </xf>
    <xf numFmtId="0" fontId="13" fillId="0" borderId="13" xfId="0" applyFont="1" applyFill="1" applyBorder="1" applyAlignment="1" applyProtection="1">
      <alignment horizontal="justify" vertical="top" wrapText="1"/>
    </xf>
    <xf numFmtId="0" fontId="13" fillId="0" borderId="21" xfId="0" applyFont="1" applyFill="1" applyBorder="1" applyAlignment="1" applyProtection="1">
      <alignment horizontal="justify" vertical="top" wrapText="1"/>
    </xf>
    <xf numFmtId="0" fontId="13" fillId="0" borderId="4" xfId="0" applyFont="1" applyFill="1" applyBorder="1" applyAlignment="1" applyProtection="1">
      <alignment horizontal="justify" vertical="top" wrapText="1"/>
    </xf>
    <xf numFmtId="0" fontId="13" fillId="0" borderId="0" xfId="0" applyFont="1" applyFill="1" applyBorder="1" applyAlignment="1" applyProtection="1">
      <alignment horizontal="justify" vertical="top" wrapText="1"/>
    </xf>
    <xf numFmtId="0" fontId="13" fillId="0" borderId="5" xfId="0" applyFont="1" applyFill="1" applyBorder="1" applyAlignment="1" applyProtection="1">
      <alignment horizontal="justify" vertical="top" wrapText="1"/>
    </xf>
    <xf numFmtId="0" fontId="13" fillId="0" borderId="28" xfId="0" applyFont="1" applyFill="1" applyBorder="1" applyAlignment="1" applyProtection="1">
      <alignment horizontal="justify" vertical="top" wrapText="1"/>
    </xf>
    <xf numFmtId="0" fontId="13" fillId="0" borderId="15" xfId="0" applyFont="1" applyFill="1" applyBorder="1" applyAlignment="1" applyProtection="1">
      <alignment horizontal="justify" vertical="top" wrapText="1"/>
    </xf>
    <xf numFmtId="0" fontId="13" fillId="0" borderId="22" xfId="0" applyFont="1" applyFill="1" applyBorder="1" applyAlignment="1" applyProtection="1">
      <alignment horizontal="justify" vertical="top" wrapText="1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1" fillId="4" borderId="17" xfId="0" applyFont="1" applyFill="1" applyBorder="1" applyAlignment="1" applyProtection="1">
      <alignment horizontal="center" vertical="center" wrapText="1"/>
      <protection locked="0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0" fontId="11" fillId="0" borderId="2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15" xfId="0" applyFont="1" applyFill="1" applyBorder="1" applyAlignment="1" applyProtection="1">
      <alignment horizontal="center" vertical="center"/>
      <protection locked="0"/>
    </xf>
    <xf numFmtId="0" fontId="11" fillId="0" borderId="24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28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35" xfId="0" applyFont="1" applyFill="1" applyBorder="1" applyAlignment="1" applyProtection="1">
      <alignment horizontal="left" vertical="center" wrapText="1"/>
      <protection locked="0"/>
    </xf>
    <xf numFmtId="0" fontId="11" fillId="0" borderId="51" xfId="0" applyFont="1" applyFill="1" applyBorder="1" applyAlignment="1" applyProtection="1">
      <alignment horizontal="left" vertical="center" wrapText="1"/>
      <protection locked="0"/>
    </xf>
    <xf numFmtId="164" fontId="1" fillId="0" borderId="17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12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10" xfId="2" applyNumberFormat="1" applyFont="1" applyFill="1" applyBorder="1" applyAlignment="1" applyProtection="1">
      <alignment horizontal="center" vertical="center" wrapText="1"/>
      <protection locked="0"/>
    </xf>
    <xf numFmtId="164" fontId="1" fillId="7" borderId="8" xfId="2" applyFont="1" applyFill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horizontal="center" vertical="center" wrapText="1"/>
      <protection locked="0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164" fontId="11" fillId="7" borderId="8" xfId="2" applyFont="1" applyFill="1" applyBorder="1" applyAlignment="1" applyProtection="1">
      <alignment horizontal="center" vertical="center" wrapText="1"/>
      <protection locked="0"/>
    </xf>
    <xf numFmtId="9" fontId="11" fillId="0" borderId="8" xfId="3" applyFont="1" applyFill="1" applyBorder="1" applyAlignment="1" applyProtection="1">
      <alignment horizontal="center" vertical="center" wrapText="1"/>
      <protection locked="0"/>
    </xf>
    <xf numFmtId="164" fontId="1" fillId="4" borderId="6" xfId="2" applyFont="1" applyFill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 applyProtection="1">
      <alignment horizontal="center" vertical="center"/>
      <protection locked="0"/>
    </xf>
    <xf numFmtId="0" fontId="11" fillId="4" borderId="12" xfId="0" applyFont="1" applyFill="1" applyBorder="1" applyAlignment="1" applyProtection="1">
      <alignment horizontal="center" vertical="center"/>
      <protection locked="0"/>
    </xf>
    <xf numFmtId="0" fontId="11" fillId="4" borderId="10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28" xfId="0" applyFont="1" applyFill="1" applyBorder="1" applyAlignment="1" applyProtection="1">
      <alignment horizontal="left" vertical="center" wrapText="1"/>
      <protection locked="0"/>
    </xf>
    <xf numFmtId="0" fontId="11" fillId="0" borderId="15" xfId="0" applyFont="1" applyFill="1" applyBorder="1" applyAlignment="1" applyProtection="1">
      <alignment horizontal="left" vertical="center" wrapText="1"/>
      <protection locked="0"/>
    </xf>
    <xf numFmtId="0" fontId="11" fillId="0" borderId="16" xfId="0" applyFont="1" applyFill="1" applyBorder="1" applyAlignment="1" applyProtection="1">
      <alignment horizontal="left" vertical="center" wrapText="1"/>
      <protection locked="0"/>
    </xf>
    <xf numFmtId="0" fontId="11" fillId="0" borderId="14" xfId="0" applyFont="1" applyFill="1" applyBorder="1" applyAlignment="1" applyProtection="1">
      <alignment horizontal="left" vertical="center" wrapText="1"/>
      <protection locked="0"/>
    </xf>
    <xf numFmtId="0" fontId="11" fillId="0" borderId="27" xfId="0" applyFont="1" applyFill="1" applyBorder="1" applyAlignment="1" applyProtection="1">
      <alignment horizontal="left" vertical="center" wrapText="1"/>
      <protection locked="0"/>
    </xf>
    <xf numFmtId="0" fontId="11" fillId="0" borderId="36" xfId="0" applyFont="1" applyFill="1" applyBorder="1" applyAlignment="1" applyProtection="1">
      <alignment horizontal="left" vertical="center" wrapText="1"/>
      <protection locked="0"/>
    </xf>
    <xf numFmtId="0" fontId="11" fillId="0" borderId="37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33" xfId="0" applyFont="1" applyFill="1" applyBorder="1" applyAlignment="1" applyProtection="1">
      <alignment horizontal="left" vertical="center" wrapText="1"/>
      <protection locked="0"/>
    </xf>
    <xf numFmtId="0" fontId="11" fillId="0" borderId="38" xfId="0" applyFont="1" applyFill="1" applyBorder="1" applyAlignment="1" applyProtection="1">
      <alignment horizontal="left" vertical="center" wrapText="1"/>
      <protection locked="0"/>
    </xf>
    <xf numFmtId="0" fontId="11" fillId="0" borderId="39" xfId="0" applyFont="1" applyFill="1" applyBorder="1" applyAlignment="1" applyProtection="1">
      <alignment horizontal="left" vertical="center" wrapText="1"/>
      <protection locked="0"/>
    </xf>
    <xf numFmtId="0" fontId="11" fillId="0" borderId="43" xfId="0" applyFont="1" applyFill="1" applyBorder="1" applyAlignment="1" applyProtection="1">
      <alignment horizontal="left" vertical="center"/>
      <protection locked="0"/>
    </xf>
    <xf numFmtId="0" fontId="11" fillId="0" borderId="44" xfId="0" applyFont="1" applyFill="1" applyBorder="1" applyAlignment="1" applyProtection="1">
      <alignment horizontal="left" vertical="center"/>
      <protection locked="0"/>
    </xf>
    <xf numFmtId="0" fontId="11" fillId="0" borderId="45" xfId="0" applyFont="1" applyFill="1" applyBorder="1" applyAlignment="1" applyProtection="1">
      <alignment horizontal="left" vertical="center"/>
      <protection locked="0"/>
    </xf>
    <xf numFmtId="0" fontId="11" fillId="0" borderId="29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1" fillId="0" borderId="5" xfId="0" applyFont="1" applyFill="1" applyBorder="1" applyAlignment="1" applyProtection="1">
      <alignment horizontal="left" vertical="center"/>
      <protection locked="0"/>
    </xf>
    <xf numFmtId="0" fontId="11" fillId="0" borderId="46" xfId="0" applyFont="1" applyFill="1" applyBorder="1" applyAlignment="1" applyProtection="1">
      <alignment horizontal="left" vertical="center"/>
      <protection locked="0"/>
    </xf>
    <xf numFmtId="0" fontId="11" fillId="0" borderId="47" xfId="0" applyFont="1" applyFill="1" applyBorder="1" applyAlignment="1" applyProtection="1">
      <alignment horizontal="left" vertical="center"/>
      <protection locked="0"/>
    </xf>
    <xf numFmtId="0" fontId="11" fillId="0" borderId="48" xfId="0" applyFont="1" applyFill="1" applyBorder="1" applyAlignment="1" applyProtection="1">
      <alignment horizontal="left" vertical="center"/>
      <protection locked="0"/>
    </xf>
    <xf numFmtId="9" fontId="11" fillId="4" borderId="49" xfId="3" applyFont="1" applyFill="1" applyBorder="1" applyAlignment="1" applyProtection="1">
      <alignment horizontal="center" vertical="center" wrapText="1"/>
      <protection locked="0"/>
    </xf>
    <xf numFmtId="9" fontId="11" fillId="4" borderId="25" xfId="3" applyFont="1" applyFill="1" applyBorder="1" applyAlignment="1" applyProtection="1">
      <alignment horizontal="center" vertical="center" wrapText="1"/>
      <protection locked="0"/>
    </xf>
    <xf numFmtId="9" fontId="11" fillId="4" borderId="50" xfId="3" applyFont="1" applyFill="1" applyBorder="1" applyAlignment="1" applyProtection="1">
      <alignment horizontal="center" vertical="center" wrapText="1"/>
      <protection locked="0"/>
    </xf>
    <xf numFmtId="0" fontId="13" fillId="0" borderId="0" xfId="4" applyFont="1" applyBorder="1" applyAlignment="1" applyProtection="1">
      <alignment horizontal="center" vertical="center" wrapText="1"/>
      <protection locked="0"/>
    </xf>
    <xf numFmtId="164" fontId="1" fillId="8" borderId="17" xfId="2" applyNumberFormat="1" applyFont="1" applyFill="1" applyBorder="1" applyAlignment="1" applyProtection="1">
      <alignment vertical="center" wrapText="1"/>
      <protection locked="0"/>
    </xf>
    <xf numFmtId="164" fontId="1" fillId="8" borderId="12" xfId="2" applyNumberFormat="1" applyFont="1" applyFill="1" applyBorder="1" applyAlignment="1" applyProtection="1">
      <alignment vertical="center" wrapText="1"/>
      <protection locked="0"/>
    </xf>
    <xf numFmtId="164" fontId="1" fillId="8" borderId="10" xfId="2" applyNumberFormat="1" applyFont="1" applyFill="1" applyBorder="1" applyAlignment="1" applyProtection="1">
      <alignment vertical="center" wrapText="1"/>
      <protection locked="0"/>
    </xf>
    <xf numFmtId="0" fontId="11" fillId="4" borderId="12" xfId="0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center" wrapText="1"/>
    </xf>
  </cellXfs>
  <cellStyles count="5">
    <cellStyle name="Estilo 1" xfId="1" xr:uid="{00000000-0005-0000-0000-000000000000}"/>
    <cellStyle name="Moneda" xfId="2" builtinId="4"/>
    <cellStyle name="Normal" xfId="0" builtinId="0"/>
    <cellStyle name="Normal 2" xfId="4" xr:uid="{6E64B5E8-51F3-4C58-A401-D025ADDCF9B2}"/>
    <cellStyle name="Porcentaje" xfId="3" builtinId="5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9E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85725</xdr:rowOff>
        </xdr:from>
        <xdr:to>
          <xdr:col>1</xdr:col>
          <xdr:colOff>19050</xdr:colOff>
          <xdr:row>1</xdr:row>
          <xdr:rowOff>180975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E\Downloads\FEX-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E\Downloads\EXTENSION\Registros\FEX-03%20REGISTRO%20DE%20INICIATIVAS%20DE%20EXTENSION%20Version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XTENSION\Registros\FEX-03%20REGISTRO%20DE%20INICIATIVAS%20DE%20EXTENSION%20Versio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FEX05"/>
      <sheetName val="Control de cambios"/>
      <sheetName val="Listas"/>
    </sheetNames>
    <sheetDataSet>
      <sheetData sheetId="0"/>
      <sheetData sheetId="1"/>
      <sheetData sheetId="2"/>
      <sheetData sheetId="3">
        <row r="2">
          <cell r="A2" t="str">
            <v>Asesoría y Consultoría Profesional - AC</v>
          </cell>
          <cell r="C2" t="str">
            <v>SI TOTALMENTE</v>
          </cell>
        </row>
        <row r="3">
          <cell r="A3" t="str">
            <v>Servicios Tecnológicos - ST</v>
          </cell>
          <cell r="C3" t="str">
            <v>SI PARCIALMENTE</v>
          </cell>
        </row>
        <row r="4">
          <cell r="A4" t="str">
            <v>Servicios Educativos - SE</v>
          </cell>
          <cell r="C4" t="str">
            <v>NO</v>
          </cell>
        </row>
        <row r="5">
          <cell r="A5" t="str">
            <v>Servicios Docente Asistenciales - SDA</v>
          </cell>
        </row>
        <row r="6">
          <cell r="A6" t="str">
            <v>Servicios Culturales, Artísticos Y Deportivos - SCAD</v>
          </cell>
        </row>
        <row r="7">
          <cell r="A7" t="str">
            <v>Servicios De Comunicación E Información - SCI</v>
          </cell>
          <cell r="C7" t="str">
            <v>X</v>
          </cell>
        </row>
        <row r="42">
          <cell r="A42">
            <v>1</v>
          </cell>
        </row>
        <row r="43">
          <cell r="A43">
            <v>2</v>
          </cell>
        </row>
        <row r="44">
          <cell r="A44">
            <v>3</v>
          </cell>
        </row>
        <row r="45">
          <cell r="A45">
            <v>4</v>
          </cell>
        </row>
        <row r="46">
          <cell r="A46">
            <v>5</v>
          </cell>
        </row>
        <row r="47">
          <cell r="A47">
            <v>6</v>
          </cell>
        </row>
        <row r="48">
          <cell r="A48">
            <v>7</v>
          </cell>
        </row>
        <row r="49">
          <cell r="A49">
            <v>8</v>
          </cell>
        </row>
        <row r="50">
          <cell r="A50">
            <v>9</v>
          </cell>
        </row>
        <row r="51">
          <cell r="A51">
            <v>10</v>
          </cell>
        </row>
        <row r="52">
          <cell r="A52">
            <v>11</v>
          </cell>
        </row>
        <row r="53">
          <cell r="A53">
            <v>12</v>
          </cell>
        </row>
        <row r="54">
          <cell r="A54">
            <v>13</v>
          </cell>
        </row>
        <row r="55">
          <cell r="A55">
            <v>14</v>
          </cell>
        </row>
        <row r="56">
          <cell r="A56">
            <v>15</v>
          </cell>
        </row>
        <row r="57">
          <cell r="A57">
            <v>16</v>
          </cell>
        </row>
        <row r="58">
          <cell r="A58">
            <v>17</v>
          </cell>
        </row>
        <row r="59">
          <cell r="A59">
            <v>18</v>
          </cell>
        </row>
        <row r="60">
          <cell r="A60">
            <v>19</v>
          </cell>
        </row>
        <row r="61">
          <cell r="A61">
            <v>20</v>
          </cell>
        </row>
        <row r="62">
          <cell r="A62">
            <v>21</v>
          </cell>
        </row>
        <row r="63">
          <cell r="A63">
            <v>22</v>
          </cell>
        </row>
        <row r="64">
          <cell r="A64">
            <v>23</v>
          </cell>
        </row>
        <row r="65">
          <cell r="A65">
            <v>24</v>
          </cell>
        </row>
        <row r="66">
          <cell r="A66">
            <v>25</v>
          </cell>
        </row>
        <row r="67">
          <cell r="A67">
            <v>26</v>
          </cell>
        </row>
        <row r="68">
          <cell r="A68">
            <v>27</v>
          </cell>
        </row>
        <row r="69">
          <cell r="A69">
            <v>28</v>
          </cell>
        </row>
        <row r="70">
          <cell r="A70">
            <v>29</v>
          </cell>
        </row>
        <row r="71">
          <cell r="A71">
            <v>30</v>
          </cell>
        </row>
        <row r="72">
          <cell r="A72">
            <v>31</v>
          </cell>
        </row>
        <row r="75">
          <cell r="A75" t="str">
            <v>Enero</v>
          </cell>
        </row>
        <row r="76">
          <cell r="A76" t="str">
            <v>Febrero</v>
          </cell>
        </row>
        <row r="77">
          <cell r="A77" t="str">
            <v>Marzo</v>
          </cell>
        </row>
        <row r="78">
          <cell r="A78" t="str">
            <v>Abril</v>
          </cell>
        </row>
        <row r="79">
          <cell r="A79" t="str">
            <v>Mayo</v>
          </cell>
        </row>
        <row r="80">
          <cell r="A80" t="str">
            <v>Junio</v>
          </cell>
        </row>
        <row r="81">
          <cell r="A81" t="str">
            <v>Julio</v>
          </cell>
        </row>
        <row r="82">
          <cell r="A82" t="str">
            <v>Agosto</v>
          </cell>
        </row>
        <row r="83">
          <cell r="A83" t="str">
            <v>Septiembre</v>
          </cell>
        </row>
        <row r="84">
          <cell r="A84" t="str">
            <v>Octubre</v>
          </cell>
        </row>
        <row r="85">
          <cell r="A85" t="str">
            <v>Noviembre</v>
          </cell>
        </row>
        <row r="86">
          <cell r="A86" t="str">
            <v>Diciembre</v>
          </cell>
        </row>
        <row r="89">
          <cell r="A89">
            <v>2008</v>
          </cell>
        </row>
        <row r="90">
          <cell r="A90">
            <v>2009</v>
          </cell>
        </row>
        <row r="91">
          <cell r="A91">
            <v>2010</v>
          </cell>
        </row>
        <row r="92">
          <cell r="A92">
            <v>2011</v>
          </cell>
        </row>
        <row r="93">
          <cell r="A93">
            <v>2012</v>
          </cell>
        </row>
        <row r="94">
          <cell r="A94">
            <v>2013</v>
          </cell>
        </row>
        <row r="95">
          <cell r="A95">
            <v>2014</v>
          </cell>
        </row>
        <row r="96">
          <cell r="A96">
            <v>2015</v>
          </cell>
        </row>
        <row r="199">
          <cell r="C199" t="str">
            <v>SI</v>
          </cell>
        </row>
        <row r="200">
          <cell r="C200" t="str">
            <v>NO 
¿Por qué?</v>
          </cell>
        </row>
        <row r="204">
          <cell r="C204">
            <v>1</v>
          </cell>
        </row>
        <row r="205">
          <cell r="C205">
            <v>2</v>
          </cell>
        </row>
        <row r="206">
          <cell r="C206">
            <v>3</v>
          </cell>
        </row>
        <row r="207">
          <cell r="C207">
            <v>4</v>
          </cell>
        </row>
        <row r="208">
          <cell r="C208">
            <v>5</v>
          </cell>
        </row>
        <row r="209">
          <cell r="C209">
            <v>6</v>
          </cell>
        </row>
        <row r="210">
          <cell r="C210">
            <v>7</v>
          </cell>
        </row>
        <row r="211">
          <cell r="C211">
            <v>8</v>
          </cell>
        </row>
        <row r="212">
          <cell r="C212">
            <v>9</v>
          </cell>
        </row>
        <row r="213">
          <cell r="C213">
            <v>10</v>
          </cell>
        </row>
        <row r="214">
          <cell r="C214">
            <v>11</v>
          </cell>
        </row>
        <row r="215">
          <cell r="C215">
            <v>12</v>
          </cell>
        </row>
        <row r="216">
          <cell r="C216">
            <v>13</v>
          </cell>
        </row>
        <row r="217">
          <cell r="C217">
            <v>14</v>
          </cell>
        </row>
        <row r="218">
          <cell r="C218">
            <v>15</v>
          </cell>
        </row>
        <row r="219">
          <cell r="C219">
            <v>16</v>
          </cell>
        </row>
        <row r="220">
          <cell r="C220">
            <v>17</v>
          </cell>
        </row>
        <row r="221">
          <cell r="C221">
            <v>18</v>
          </cell>
        </row>
        <row r="222">
          <cell r="C222">
            <v>19</v>
          </cell>
        </row>
        <row r="223">
          <cell r="C223">
            <v>20</v>
          </cell>
        </row>
        <row r="224">
          <cell r="C224">
            <v>21</v>
          </cell>
        </row>
        <row r="225">
          <cell r="C225">
            <v>22</v>
          </cell>
        </row>
        <row r="226">
          <cell r="C226">
            <v>23</v>
          </cell>
        </row>
        <row r="227">
          <cell r="C227">
            <v>24</v>
          </cell>
        </row>
        <row r="228">
          <cell r="C228">
            <v>25</v>
          </cell>
        </row>
        <row r="229">
          <cell r="C229">
            <v>26</v>
          </cell>
        </row>
        <row r="230">
          <cell r="C230">
            <v>27</v>
          </cell>
        </row>
        <row r="231">
          <cell r="C231">
            <v>28</v>
          </cell>
        </row>
        <row r="232">
          <cell r="C232">
            <v>29</v>
          </cell>
        </row>
        <row r="233">
          <cell r="C233">
            <v>30</v>
          </cell>
        </row>
        <row r="234">
          <cell r="C234">
            <v>31</v>
          </cell>
        </row>
        <row r="235">
          <cell r="C235">
            <v>32</v>
          </cell>
        </row>
        <row r="236">
          <cell r="C236">
            <v>33</v>
          </cell>
        </row>
        <row r="237">
          <cell r="C237">
            <v>34</v>
          </cell>
        </row>
        <row r="238">
          <cell r="C238">
            <v>35</v>
          </cell>
        </row>
        <row r="239">
          <cell r="C239">
            <v>36</v>
          </cell>
        </row>
        <row r="240">
          <cell r="C240">
            <v>37</v>
          </cell>
        </row>
        <row r="241">
          <cell r="C241">
            <v>38</v>
          </cell>
        </row>
        <row r="242">
          <cell r="C242">
            <v>39</v>
          </cell>
        </row>
        <row r="243">
          <cell r="C243">
            <v>40</v>
          </cell>
        </row>
        <row r="244">
          <cell r="C244">
            <v>41</v>
          </cell>
        </row>
        <row r="245">
          <cell r="C245">
            <v>42</v>
          </cell>
        </row>
        <row r="246">
          <cell r="C246">
            <v>43</v>
          </cell>
        </row>
        <row r="247">
          <cell r="C247">
            <v>44</v>
          </cell>
        </row>
        <row r="248">
          <cell r="C248">
            <v>45</v>
          </cell>
        </row>
        <row r="249">
          <cell r="C249">
            <v>46</v>
          </cell>
        </row>
        <row r="250">
          <cell r="C250">
            <v>47</v>
          </cell>
        </row>
        <row r="251">
          <cell r="C251">
            <v>48</v>
          </cell>
        </row>
        <row r="252">
          <cell r="C252">
            <v>49</v>
          </cell>
        </row>
        <row r="253">
          <cell r="C253">
            <v>50</v>
          </cell>
        </row>
        <row r="256">
          <cell r="C256" t="str">
            <v xml:space="preserve">Propuesta de Investigación Aprobada </v>
          </cell>
        </row>
        <row r="257">
          <cell r="C257" t="str">
            <v>Artículos en Revistas Científicas Especializadas</v>
          </cell>
        </row>
        <row r="258">
          <cell r="C258" t="str">
            <v>Producción de vídeos, cinematrográficas o fonográficas</v>
          </cell>
        </row>
        <row r="259">
          <cell r="C259" t="str">
            <v>Libros resultado de una investigación</v>
          </cell>
        </row>
        <row r="260">
          <cell r="C260" t="str">
            <v>Libros de texto Universitario</v>
          </cell>
        </row>
        <row r="261">
          <cell r="C261" t="str">
            <v>Libros de ensayo Universitario</v>
          </cell>
        </row>
        <row r="262">
          <cell r="C262" t="str">
            <v>Traducción de libros para uso docente en la UIS</v>
          </cell>
        </row>
        <row r="263">
          <cell r="C263" t="str">
            <v>Obras artísticas de creación original artística</v>
          </cell>
        </row>
        <row r="264">
          <cell r="C264" t="str">
            <v>Interpretación o Exhibición Gratuita dentro de la UIS</v>
          </cell>
        </row>
        <row r="265">
          <cell r="C265" t="str">
            <v>Producción técnica reportada al repositorio de la UIS</v>
          </cell>
        </row>
        <row r="266">
          <cell r="C266" t="str">
            <v>Producción de software</v>
          </cell>
        </row>
        <row r="267">
          <cell r="C267" t="str">
            <v>Ponencias publicadas en extenso o resumen estructurado (acompañado del texto de la ponencia)</v>
          </cell>
        </row>
        <row r="268">
          <cell r="C268" t="str">
            <v>Publicaciones impresas universitarias</v>
          </cell>
        </row>
        <row r="269">
          <cell r="C269" t="str">
            <v>Trabajos de grado en pregrado y postgrado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FEX-01 INICIATIVA"/>
      <sheetName val="Instructivo"/>
      <sheetName val="Listas"/>
    </sheetNames>
    <sheetDataSet>
      <sheetData sheetId="0"/>
      <sheetData sheetId="1"/>
      <sheetData sheetId="2"/>
      <sheetData sheetId="3">
        <row r="159">
          <cell r="C159" t="str">
            <v>Contrato</v>
          </cell>
        </row>
        <row r="160">
          <cell r="C160" t="str">
            <v>Convenio</v>
          </cell>
        </row>
        <row r="161">
          <cell r="C161" t="str">
            <v>Abierto al Público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FEX-01 INICIATIVA"/>
      <sheetName val="Instructivo"/>
      <sheetName val="Listas"/>
    </sheetNames>
    <sheetDataSet>
      <sheetData sheetId="0"/>
      <sheetData sheetId="1"/>
      <sheetData sheetId="2"/>
      <sheetData sheetId="3">
        <row r="159">
          <cell r="C159" t="str">
            <v>Contrato</v>
          </cell>
        </row>
        <row r="160">
          <cell r="C160" t="str">
            <v>Convenio</v>
          </cell>
        </row>
        <row r="161">
          <cell r="C161" t="str">
            <v>Abierto al Público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.vsd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>
      <selection activeCell="D29" sqref="D29"/>
    </sheetView>
  </sheetViews>
  <sheetFormatPr baseColWidth="10" defaultRowHeight="12.75" x14ac:dyDescent="0.2"/>
  <sheetData/>
  <customSheetViews>
    <customSheetView guid="{C15572C8-F162-4381-A139-97771DADB3F8}" state="hidden">
      <selection activeCell="D29" sqref="D29"/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E120"/>
  <sheetViews>
    <sheetView showGridLines="0" tabSelected="1" zoomScale="103" zoomScaleNormal="103" zoomScaleSheetLayoutView="86" workbookViewId="0">
      <selection activeCell="R7" sqref="R7"/>
    </sheetView>
  </sheetViews>
  <sheetFormatPr baseColWidth="10" defaultColWidth="11.42578125" defaultRowHeight="12.75" x14ac:dyDescent="0.2"/>
  <cols>
    <col min="1" max="1" width="15.5703125" style="21" customWidth="1"/>
    <col min="2" max="5" width="5.5703125" style="21" customWidth="1"/>
    <col min="6" max="6" width="6.7109375" style="21" customWidth="1"/>
    <col min="7" max="7" width="9.7109375" style="21" customWidth="1"/>
    <col min="8" max="9" width="7.85546875" style="21" customWidth="1"/>
    <col min="10" max="10" width="6.28515625" style="21" customWidth="1"/>
    <col min="11" max="11" width="6.140625" style="21" customWidth="1"/>
    <col min="12" max="14" width="7.85546875" style="21" customWidth="1"/>
    <col min="15" max="15" width="7.42578125" style="21" customWidth="1"/>
    <col min="16" max="16384" width="11.42578125" style="21"/>
  </cols>
  <sheetData>
    <row r="1" spans="1:15" ht="27" customHeight="1" x14ac:dyDescent="0.2">
      <c r="A1" s="192"/>
      <c r="B1" s="183" t="s">
        <v>565</v>
      </c>
      <c r="C1" s="184"/>
      <c r="D1" s="184"/>
      <c r="E1" s="184"/>
      <c r="F1" s="184"/>
      <c r="G1" s="184"/>
      <c r="H1" s="184"/>
      <c r="I1" s="184"/>
      <c r="J1" s="184"/>
      <c r="K1" s="184"/>
      <c r="L1" s="185"/>
      <c r="M1" s="177" t="s">
        <v>478</v>
      </c>
      <c r="N1" s="178"/>
      <c r="O1" s="179"/>
    </row>
    <row r="2" spans="1:15" ht="27" customHeight="1" x14ac:dyDescent="0.2">
      <c r="A2" s="193"/>
      <c r="B2" s="186" t="s">
        <v>479</v>
      </c>
      <c r="C2" s="187"/>
      <c r="D2" s="187"/>
      <c r="E2" s="187"/>
      <c r="F2" s="187"/>
      <c r="G2" s="187"/>
      <c r="H2" s="187"/>
      <c r="I2" s="187"/>
      <c r="J2" s="187"/>
      <c r="K2" s="187"/>
      <c r="L2" s="188"/>
      <c r="M2" s="180" t="s">
        <v>566</v>
      </c>
      <c r="N2" s="181"/>
      <c r="O2" s="182"/>
    </row>
    <row r="3" spans="1:15" ht="20.25" customHeight="1" x14ac:dyDescent="0.2">
      <c r="A3" s="194" t="s">
        <v>573</v>
      </c>
      <c r="B3" s="196"/>
      <c r="C3" s="197"/>
      <c r="D3" s="197"/>
      <c r="E3" s="198"/>
      <c r="F3" s="199" t="s">
        <v>574</v>
      </c>
      <c r="G3" s="200"/>
      <c r="H3" s="204" t="s">
        <v>81</v>
      </c>
      <c r="I3" s="222"/>
      <c r="J3" s="203" t="s">
        <v>1</v>
      </c>
      <c r="K3" s="203"/>
      <c r="L3" s="203"/>
      <c r="M3" s="203" t="s">
        <v>2</v>
      </c>
      <c r="N3" s="204"/>
      <c r="O3" s="205"/>
    </row>
    <row r="4" spans="1:15" ht="21.75" customHeight="1" x14ac:dyDescent="0.2">
      <c r="A4" s="195"/>
      <c r="B4" s="186"/>
      <c r="C4" s="187"/>
      <c r="D4" s="187"/>
      <c r="E4" s="188"/>
      <c r="F4" s="201"/>
      <c r="G4" s="202"/>
      <c r="H4" s="206"/>
      <c r="I4" s="206"/>
      <c r="J4" s="207"/>
      <c r="K4" s="207"/>
      <c r="L4" s="207"/>
      <c r="M4" s="207"/>
      <c r="N4" s="208"/>
      <c r="O4" s="209"/>
    </row>
    <row r="5" spans="1:15" ht="24.75" customHeight="1" x14ac:dyDescent="0.2">
      <c r="A5" s="85" t="s">
        <v>582</v>
      </c>
      <c r="B5" s="86"/>
      <c r="C5" s="87"/>
      <c r="D5" s="81"/>
      <c r="E5" s="79"/>
      <c r="F5" s="79"/>
      <c r="G5" s="79"/>
      <c r="H5" s="79"/>
      <c r="I5" s="79"/>
      <c r="J5" s="79"/>
      <c r="K5" s="79"/>
      <c r="L5" s="79"/>
      <c r="M5" s="79"/>
      <c r="N5" s="79"/>
      <c r="O5" s="80"/>
    </row>
    <row r="6" spans="1:15" ht="24.75" customHeight="1" x14ac:dyDescent="0.2">
      <c r="A6" s="85" t="s">
        <v>537</v>
      </c>
      <c r="B6" s="86"/>
      <c r="C6" s="87"/>
      <c r="D6" s="219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1"/>
    </row>
    <row r="7" spans="1:15" ht="27.75" customHeight="1" x14ac:dyDescent="0.2">
      <c r="A7" s="85" t="s">
        <v>584</v>
      </c>
      <c r="B7" s="86"/>
      <c r="C7" s="87"/>
      <c r="D7" s="31" t="s">
        <v>577</v>
      </c>
      <c r="E7" s="216" t="s">
        <v>578</v>
      </c>
      <c r="F7" s="217"/>
      <c r="G7" s="32" t="s">
        <v>579</v>
      </c>
      <c r="H7" s="218" t="s">
        <v>583</v>
      </c>
      <c r="I7" s="86"/>
      <c r="J7" s="86"/>
      <c r="K7" s="87"/>
      <c r="L7" s="31" t="s">
        <v>577</v>
      </c>
      <c r="M7" s="216" t="s">
        <v>578</v>
      </c>
      <c r="N7" s="217"/>
      <c r="O7" s="33" t="s">
        <v>579</v>
      </c>
    </row>
    <row r="8" spans="1:15" ht="39.75" customHeight="1" x14ac:dyDescent="0.2">
      <c r="A8" s="210" t="s">
        <v>592</v>
      </c>
      <c r="B8" s="211"/>
      <c r="C8" s="211"/>
      <c r="D8" s="211"/>
      <c r="E8" s="211"/>
      <c r="F8" s="260" t="s">
        <v>591</v>
      </c>
      <c r="G8" s="260"/>
      <c r="H8" s="212"/>
      <c r="I8" s="212"/>
      <c r="J8" s="212"/>
      <c r="K8" s="213" t="s">
        <v>593</v>
      </c>
      <c r="L8" s="214"/>
      <c r="M8" s="214"/>
      <c r="N8" s="212"/>
      <c r="O8" s="261"/>
    </row>
    <row r="9" spans="1:15" ht="37.5" customHeight="1" x14ac:dyDescent="0.2">
      <c r="A9" s="210" t="s">
        <v>594</v>
      </c>
      <c r="B9" s="211"/>
      <c r="C9" s="211"/>
      <c r="D9" s="211"/>
      <c r="E9" s="211"/>
      <c r="F9" s="212" t="s">
        <v>538</v>
      </c>
      <c r="G9" s="212"/>
      <c r="H9" s="213"/>
      <c r="I9" s="214"/>
      <c r="J9" s="214"/>
      <c r="K9" s="214"/>
      <c r="L9" s="214"/>
      <c r="M9" s="214"/>
      <c r="N9" s="214"/>
      <c r="O9" s="215"/>
    </row>
    <row r="10" spans="1:15" ht="27.75" customHeight="1" x14ac:dyDescent="0.2">
      <c r="A10" s="142" t="s">
        <v>633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4"/>
    </row>
    <row r="11" spans="1:15" ht="37.5" customHeight="1" x14ac:dyDescent="0.2">
      <c r="A11" s="263" t="s">
        <v>621</v>
      </c>
      <c r="B11" s="264"/>
      <c r="C11" s="219"/>
      <c r="D11" s="220"/>
      <c r="E11" s="220"/>
      <c r="F11" s="220"/>
      <c r="G11" s="265"/>
      <c r="H11" s="36" t="s">
        <v>614</v>
      </c>
      <c r="I11" s="266"/>
      <c r="J11" s="267"/>
      <c r="K11" s="267"/>
      <c r="L11" s="267"/>
      <c r="M11" s="267"/>
      <c r="N11" s="267"/>
      <c r="O11" s="268"/>
    </row>
    <row r="12" spans="1:15" ht="37.5" customHeight="1" x14ac:dyDescent="0.2">
      <c r="A12" s="263" t="s">
        <v>595</v>
      </c>
      <c r="B12" s="267"/>
      <c r="C12" s="66"/>
      <c r="D12" s="66"/>
      <c r="E12" s="66"/>
      <c r="F12" s="66"/>
      <c r="G12" s="66"/>
      <c r="H12" s="181" t="s">
        <v>596</v>
      </c>
      <c r="I12" s="181"/>
      <c r="J12" s="181"/>
      <c r="K12" s="181"/>
      <c r="L12" s="181"/>
      <c r="M12" s="24" t="s">
        <v>577</v>
      </c>
      <c r="N12" s="24" t="s">
        <v>578</v>
      </c>
      <c r="O12" s="25" t="s">
        <v>579</v>
      </c>
    </row>
    <row r="13" spans="1:15" ht="37.5" customHeight="1" x14ac:dyDescent="0.2">
      <c r="A13" s="169" t="s">
        <v>598</v>
      </c>
      <c r="B13" s="66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8"/>
    </row>
    <row r="14" spans="1:15" ht="37.5" customHeight="1" x14ac:dyDescent="0.2">
      <c r="A14" s="263" t="s">
        <v>622</v>
      </c>
      <c r="B14" s="264"/>
      <c r="C14" s="266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8"/>
    </row>
    <row r="15" spans="1:15" ht="19.5" customHeight="1" x14ac:dyDescent="0.2">
      <c r="A15" s="142" t="s">
        <v>634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4"/>
    </row>
    <row r="16" spans="1:15" ht="39" customHeight="1" x14ac:dyDescent="0.2">
      <c r="A16" s="190" t="s">
        <v>498</v>
      </c>
      <c r="B16" s="191"/>
      <c r="C16" s="81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80"/>
    </row>
    <row r="17" spans="1:15" ht="70.5" customHeight="1" x14ac:dyDescent="0.2">
      <c r="A17" s="89" t="s">
        <v>472</v>
      </c>
      <c r="B17" s="91"/>
      <c r="C17" s="275"/>
      <c r="D17" s="276"/>
      <c r="E17" s="189" t="s">
        <v>536</v>
      </c>
      <c r="F17" s="90"/>
      <c r="G17" s="91"/>
      <c r="H17" s="129"/>
      <c r="I17" s="129"/>
      <c r="J17" s="129"/>
      <c r="K17" s="129"/>
      <c r="L17" s="129"/>
      <c r="M17" s="129"/>
      <c r="N17" s="129"/>
      <c r="O17" s="130"/>
    </row>
    <row r="18" spans="1:15" ht="16.5" customHeight="1" x14ac:dyDescent="0.2">
      <c r="A18" s="74" t="s">
        <v>616</v>
      </c>
      <c r="B18" s="75"/>
      <c r="C18" s="75"/>
      <c r="D18" s="75"/>
      <c r="E18" s="75"/>
      <c r="F18" s="75"/>
      <c r="G18" s="76"/>
      <c r="H18" s="77" t="s">
        <v>617</v>
      </c>
      <c r="I18" s="77"/>
      <c r="J18" s="77"/>
      <c r="K18" s="77"/>
      <c r="L18" s="77"/>
      <c r="M18" s="77"/>
      <c r="N18" s="77"/>
      <c r="O18" s="78"/>
    </row>
    <row r="19" spans="1:15" ht="16.5" customHeight="1" x14ac:dyDescent="0.2">
      <c r="A19" s="190"/>
      <c r="B19" s="79"/>
      <c r="C19" s="79"/>
      <c r="D19" s="79"/>
      <c r="E19" s="79"/>
      <c r="F19" s="79"/>
      <c r="G19" s="191"/>
      <c r="H19" s="79"/>
      <c r="I19" s="79"/>
      <c r="J19" s="79"/>
      <c r="K19" s="79"/>
      <c r="L19" s="79"/>
      <c r="M19" s="79"/>
      <c r="N19" s="79"/>
      <c r="O19" s="80"/>
    </row>
    <row r="20" spans="1:15" ht="16.5" customHeight="1" x14ac:dyDescent="0.2">
      <c r="A20" s="190"/>
      <c r="B20" s="79"/>
      <c r="C20" s="79"/>
      <c r="D20" s="79"/>
      <c r="E20" s="79"/>
      <c r="F20" s="79"/>
      <c r="G20" s="191"/>
      <c r="H20" s="81"/>
      <c r="I20" s="79"/>
      <c r="J20" s="79"/>
      <c r="K20" s="79"/>
      <c r="L20" s="79"/>
      <c r="M20" s="79"/>
      <c r="N20" s="79"/>
      <c r="O20" s="80"/>
    </row>
    <row r="21" spans="1:15" ht="16.5" customHeight="1" x14ac:dyDescent="0.2">
      <c r="A21" s="190"/>
      <c r="B21" s="79"/>
      <c r="C21" s="79"/>
      <c r="D21" s="79"/>
      <c r="E21" s="79"/>
      <c r="F21" s="79"/>
      <c r="G21" s="191"/>
      <c r="H21" s="81"/>
      <c r="I21" s="79"/>
      <c r="J21" s="79"/>
      <c r="K21" s="79"/>
      <c r="L21" s="79"/>
      <c r="M21" s="79"/>
      <c r="N21" s="79"/>
      <c r="O21" s="80"/>
    </row>
    <row r="22" spans="1:15" ht="16.5" customHeight="1" x14ac:dyDescent="0.2">
      <c r="A22" s="190"/>
      <c r="B22" s="79"/>
      <c r="C22" s="79"/>
      <c r="D22" s="79"/>
      <c r="E22" s="79"/>
      <c r="F22" s="79"/>
      <c r="G22" s="191"/>
      <c r="H22" s="81"/>
      <c r="I22" s="79"/>
      <c r="J22" s="79"/>
      <c r="K22" s="79"/>
      <c r="L22" s="79"/>
      <c r="M22" s="79"/>
      <c r="N22" s="79"/>
      <c r="O22" s="80"/>
    </row>
    <row r="23" spans="1:15" ht="24" customHeight="1" x14ac:dyDescent="0.2">
      <c r="A23" s="169" t="s">
        <v>618</v>
      </c>
      <c r="B23" s="66"/>
      <c r="C23" s="66"/>
      <c r="D23" s="66"/>
      <c r="E23" s="66"/>
      <c r="F23" s="66"/>
      <c r="G23" s="66" t="s">
        <v>619</v>
      </c>
      <c r="H23" s="66"/>
      <c r="I23" s="66" t="s">
        <v>531</v>
      </c>
      <c r="J23" s="66"/>
      <c r="K23" s="66"/>
      <c r="L23" s="66"/>
      <c r="M23" s="66"/>
      <c r="N23" s="66"/>
      <c r="O23" s="67"/>
    </row>
    <row r="24" spans="1:15" ht="17.100000000000001" customHeight="1" x14ac:dyDescent="0.2">
      <c r="A24" s="167"/>
      <c r="B24" s="168"/>
      <c r="C24" s="88" t="s">
        <v>421</v>
      </c>
      <c r="D24" s="88"/>
      <c r="E24" s="88"/>
      <c r="F24" s="88"/>
      <c r="G24" s="98"/>
      <c r="H24" s="98"/>
      <c r="I24" s="99"/>
      <c r="J24" s="99"/>
      <c r="K24" s="99"/>
      <c r="L24" s="99"/>
      <c r="M24" s="99"/>
      <c r="N24" s="99"/>
      <c r="O24" s="100"/>
    </row>
    <row r="25" spans="1:15" ht="17.100000000000001" customHeight="1" x14ac:dyDescent="0.2">
      <c r="A25" s="167"/>
      <c r="B25" s="168"/>
      <c r="C25" s="88" t="s">
        <v>422</v>
      </c>
      <c r="D25" s="88"/>
      <c r="E25" s="88"/>
      <c r="F25" s="88"/>
      <c r="G25" s="98"/>
      <c r="H25" s="98"/>
      <c r="I25" s="99"/>
      <c r="J25" s="99"/>
      <c r="K25" s="99"/>
      <c r="L25" s="99"/>
      <c r="M25" s="99"/>
      <c r="N25" s="99"/>
      <c r="O25" s="100"/>
    </row>
    <row r="26" spans="1:15" ht="17.100000000000001" customHeight="1" x14ac:dyDescent="0.2">
      <c r="A26" s="167"/>
      <c r="B26" s="168"/>
      <c r="C26" s="88" t="s">
        <v>423</v>
      </c>
      <c r="D26" s="88"/>
      <c r="E26" s="88"/>
      <c r="F26" s="88"/>
      <c r="G26" s="98"/>
      <c r="H26" s="98"/>
      <c r="I26" s="99"/>
      <c r="J26" s="99"/>
      <c r="K26" s="99"/>
      <c r="L26" s="99"/>
      <c r="M26" s="99"/>
      <c r="N26" s="99"/>
      <c r="O26" s="100"/>
    </row>
    <row r="27" spans="1:15" ht="17.100000000000001" customHeight="1" x14ac:dyDescent="0.2">
      <c r="A27" s="167"/>
      <c r="B27" s="168"/>
      <c r="C27" s="88" t="s">
        <v>424</v>
      </c>
      <c r="D27" s="88"/>
      <c r="E27" s="88"/>
      <c r="F27" s="88"/>
      <c r="G27" s="98"/>
      <c r="H27" s="98"/>
      <c r="I27" s="99"/>
      <c r="J27" s="99"/>
      <c r="K27" s="99"/>
      <c r="L27" s="99"/>
      <c r="M27" s="99"/>
      <c r="N27" s="99"/>
      <c r="O27" s="100"/>
    </row>
    <row r="28" spans="1:15" ht="17.100000000000001" customHeight="1" x14ac:dyDescent="0.2">
      <c r="A28" s="167"/>
      <c r="B28" s="168"/>
      <c r="C28" s="88" t="s">
        <v>425</v>
      </c>
      <c r="D28" s="88"/>
      <c r="E28" s="88"/>
      <c r="F28" s="88"/>
      <c r="G28" s="98"/>
      <c r="H28" s="98"/>
      <c r="I28" s="99"/>
      <c r="J28" s="99"/>
      <c r="K28" s="99"/>
      <c r="L28" s="99"/>
      <c r="M28" s="99"/>
      <c r="N28" s="99"/>
      <c r="O28" s="100"/>
    </row>
    <row r="29" spans="1:15" ht="17.100000000000001" customHeight="1" x14ac:dyDescent="0.2">
      <c r="A29" s="167"/>
      <c r="B29" s="168"/>
      <c r="C29" s="106" t="s">
        <v>426</v>
      </c>
      <c r="D29" s="106"/>
      <c r="E29" s="106"/>
      <c r="F29" s="106"/>
      <c r="G29" s="98"/>
      <c r="H29" s="98"/>
      <c r="I29" s="99"/>
      <c r="J29" s="99"/>
      <c r="K29" s="99"/>
      <c r="L29" s="99"/>
      <c r="M29" s="99"/>
      <c r="N29" s="99"/>
      <c r="O29" s="100"/>
    </row>
    <row r="30" spans="1:15" ht="17.100000000000001" customHeight="1" x14ac:dyDescent="0.2">
      <c r="A30" s="167"/>
      <c r="B30" s="168"/>
      <c r="C30" s="106" t="s">
        <v>427</v>
      </c>
      <c r="D30" s="106"/>
      <c r="E30" s="106"/>
      <c r="F30" s="106"/>
      <c r="G30" s="98"/>
      <c r="H30" s="98"/>
      <c r="I30" s="99"/>
      <c r="J30" s="99"/>
      <c r="K30" s="99"/>
      <c r="L30" s="99"/>
      <c r="M30" s="99"/>
      <c r="N30" s="99"/>
      <c r="O30" s="100"/>
    </row>
    <row r="31" spans="1:15" ht="17.100000000000001" customHeight="1" x14ac:dyDescent="0.2">
      <c r="A31" s="167"/>
      <c r="B31" s="168"/>
      <c r="C31" s="106" t="s">
        <v>542</v>
      </c>
      <c r="D31" s="106"/>
      <c r="E31" s="106"/>
      <c r="F31" s="106"/>
      <c r="G31" s="98"/>
      <c r="H31" s="98"/>
      <c r="I31" s="99"/>
      <c r="J31" s="99"/>
      <c r="K31" s="99"/>
      <c r="L31" s="99"/>
      <c r="M31" s="99"/>
      <c r="N31" s="99"/>
      <c r="O31" s="100"/>
    </row>
    <row r="32" spans="1:15" ht="17.100000000000001" customHeight="1" x14ac:dyDescent="0.2">
      <c r="A32" s="277" t="s">
        <v>632</v>
      </c>
      <c r="B32" s="278"/>
      <c r="C32" s="278"/>
      <c r="D32" s="278"/>
      <c r="E32" s="278"/>
      <c r="F32" s="278"/>
      <c r="G32" s="279"/>
      <c r="H32" s="30" t="s">
        <v>473</v>
      </c>
      <c r="I32" s="286"/>
      <c r="J32" s="287"/>
      <c r="K32" s="287"/>
      <c r="L32" s="287"/>
      <c r="M32" s="287"/>
      <c r="N32" s="287"/>
      <c r="O32" s="288"/>
    </row>
    <row r="33" spans="1:19" ht="17.100000000000001" customHeight="1" x14ac:dyDescent="0.2">
      <c r="A33" s="280"/>
      <c r="B33" s="281"/>
      <c r="C33" s="281"/>
      <c r="D33" s="281"/>
      <c r="E33" s="281"/>
      <c r="F33" s="281"/>
      <c r="G33" s="282"/>
      <c r="H33" s="30" t="s">
        <v>474</v>
      </c>
      <c r="I33" s="286"/>
      <c r="J33" s="287"/>
      <c r="K33" s="287"/>
      <c r="L33" s="287"/>
      <c r="M33" s="287"/>
      <c r="N33" s="287"/>
      <c r="O33" s="288"/>
    </row>
    <row r="34" spans="1:19" ht="17.100000000000001" customHeight="1" x14ac:dyDescent="0.2">
      <c r="A34" s="283"/>
      <c r="B34" s="284"/>
      <c r="C34" s="284"/>
      <c r="D34" s="284"/>
      <c r="E34" s="284"/>
      <c r="F34" s="284"/>
      <c r="G34" s="285"/>
      <c r="H34" s="30" t="s">
        <v>475</v>
      </c>
      <c r="I34" s="286"/>
      <c r="J34" s="287"/>
      <c r="K34" s="287"/>
      <c r="L34" s="287"/>
      <c r="M34" s="287"/>
      <c r="N34" s="287"/>
      <c r="O34" s="288"/>
    </row>
    <row r="35" spans="1:19" ht="29.25" customHeight="1" x14ac:dyDescent="0.2">
      <c r="A35" s="142" t="s">
        <v>635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4"/>
    </row>
    <row r="36" spans="1:19" ht="24" customHeight="1" x14ac:dyDescent="0.2">
      <c r="A36" s="169" t="s">
        <v>476</v>
      </c>
      <c r="B36" s="66"/>
      <c r="C36" s="66"/>
      <c r="D36" s="66"/>
      <c r="E36" s="66"/>
      <c r="F36" s="66" t="s">
        <v>620</v>
      </c>
      <c r="G36" s="66"/>
      <c r="H36" s="197" t="s">
        <v>529</v>
      </c>
      <c r="I36" s="197"/>
      <c r="J36" s="197"/>
      <c r="K36" s="197"/>
      <c r="L36" s="198"/>
      <c r="M36" s="266" t="s">
        <v>530</v>
      </c>
      <c r="N36" s="267"/>
      <c r="O36" s="268"/>
    </row>
    <row r="37" spans="1:19" ht="14.25" customHeight="1" x14ac:dyDescent="0.2">
      <c r="A37" s="169"/>
      <c r="B37" s="66"/>
      <c r="C37" s="66"/>
      <c r="D37" s="66"/>
      <c r="E37" s="66"/>
      <c r="F37" s="66"/>
      <c r="G37" s="66"/>
      <c r="H37" s="187"/>
      <c r="I37" s="187"/>
      <c r="J37" s="187"/>
      <c r="K37" s="187"/>
      <c r="L37" s="188"/>
      <c r="M37" s="22" t="s">
        <v>81</v>
      </c>
      <c r="N37" s="22" t="s">
        <v>1</v>
      </c>
      <c r="O37" s="23" t="s">
        <v>2</v>
      </c>
    </row>
    <row r="38" spans="1:19" ht="21" customHeight="1" x14ac:dyDescent="0.2">
      <c r="A38" s="262" t="s">
        <v>572</v>
      </c>
      <c r="B38" s="168"/>
      <c r="C38" s="168"/>
      <c r="D38" s="168"/>
      <c r="E38" s="168"/>
      <c r="F38" s="98"/>
      <c r="G38" s="98"/>
      <c r="H38" s="99"/>
      <c r="I38" s="99"/>
      <c r="J38" s="99"/>
      <c r="K38" s="99"/>
      <c r="L38" s="99"/>
      <c r="M38" s="34"/>
      <c r="N38" s="34"/>
      <c r="O38" s="35"/>
    </row>
    <row r="39" spans="1:19" ht="21" customHeight="1" x14ac:dyDescent="0.2">
      <c r="A39" s="262"/>
      <c r="B39" s="292"/>
      <c r="C39" s="293"/>
      <c r="D39" s="293"/>
      <c r="E39" s="294"/>
      <c r="F39" s="295"/>
      <c r="G39" s="296"/>
      <c r="H39" s="297"/>
      <c r="I39" s="298"/>
      <c r="J39" s="298"/>
      <c r="K39" s="298"/>
      <c r="L39" s="299"/>
      <c r="M39" s="34"/>
      <c r="N39" s="34"/>
      <c r="O39" s="35"/>
    </row>
    <row r="40" spans="1:19" ht="21" customHeight="1" x14ac:dyDescent="0.2">
      <c r="A40" s="262"/>
      <c r="B40" s="168"/>
      <c r="C40" s="168"/>
      <c r="D40" s="168"/>
      <c r="E40" s="168"/>
      <c r="F40" s="98"/>
      <c r="G40" s="98"/>
      <c r="H40" s="99"/>
      <c r="I40" s="99"/>
      <c r="J40" s="99"/>
      <c r="K40" s="99"/>
      <c r="L40" s="99"/>
      <c r="M40" s="34"/>
      <c r="N40" s="34"/>
      <c r="O40" s="35"/>
    </row>
    <row r="41" spans="1:19" ht="21" customHeight="1" x14ac:dyDescent="0.2">
      <c r="A41" s="262"/>
      <c r="B41" s="168"/>
      <c r="C41" s="168"/>
      <c r="D41" s="168"/>
      <c r="E41" s="168"/>
      <c r="F41" s="98"/>
      <c r="G41" s="98"/>
      <c r="H41" s="99"/>
      <c r="I41" s="99"/>
      <c r="J41" s="99"/>
      <c r="K41" s="99"/>
      <c r="L41" s="99"/>
      <c r="M41" s="34"/>
      <c r="N41" s="34"/>
      <c r="O41" s="35"/>
    </row>
    <row r="42" spans="1:19" ht="17.25" customHeight="1" x14ac:dyDescent="0.2">
      <c r="A42" s="142" t="s">
        <v>636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4"/>
      <c r="P42" s="26"/>
      <c r="Q42" s="26"/>
      <c r="R42" s="26"/>
      <c r="S42" s="26"/>
    </row>
    <row r="43" spans="1:19" ht="27.75" customHeight="1" x14ac:dyDescent="0.2">
      <c r="A43" s="82" t="s">
        <v>623</v>
      </c>
      <c r="B43" s="83"/>
      <c r="C43" s="83"/>
      <c r="D43" s="83"/>
      <c r="E43" s="83"/>
      <c r="F43" s="84"/>
      <c r="G43" s="120" t="s">
        <v>590</v>
      </c>
      <c r="H43" s="120"/>
      <c r="I43" s="120"/>
      <c r="J43" s="120"/>
      <c r="K43" s="120"/>
      <c r="L43" s="120" t="s">
        <v>26</v>
      </c>
      <c r="M43" s="120"/>
      <c r="N43" s="120"/>
      <c r="O43" s="176"/>
      <c r="P43" s="26"/>
      <c r="Q43" s="26"/>
      <c r="R43" s="26"/>
      <c r="S43" s="26"/>
    </row>
    <row r="44" spans="1:19" ht="91.5" customHeight="1" x14ac:dyDescent="0.2">
      <c r="A44" s="170" t="s">
        <v>581</v>
      </c>
      <c r="B44" s="171"/>
      <c r="C44" s="171"/>
      <c r="D44" s="171"/>
      <c r="E44" s="171"/>
      <c r="F44" s="171"/>
      <c r="G44" s="105" t="s">
        <v>624</v>
      </c>
      <c r="H44" s="105"/>
      <c r="I44" s="105"/>
      <c r="J44" s="105" t="s">
        <v>625</v>
      </c>
      <c r="K44" s="105"/>
      <c r="L44" s="105"/>
      <c r="M44" s="171" t="s">
        <v>580</v>
      </c>
      <c r="N44" s="171"/>
      <c r="O44" s="175"/>
      <c r="P44" s="26"/>
      <c r="Q44" s="26"/>
      <c r="R44" s="26"/>
      <c r="S44" s="26"/>
    </row>
    <row r="45" spans="1:19" ht="26.25" customHeight="1" x14ac:dyDescent="0.2">
      <c r="A45" s="85" t="s">
        <v>523</v>
      </c>
      <c r="B45" s="86"/>
      <c r="C45" s="86"/>
      <c r="D45" s="86"/>
      <c r="E45" s="86"/>
      <c r="F45" s="87"/>
      <c r="G45" s="117"/>
      <c r="H45" s="117"/>
      <c r="I45" s="117"/>
      <c r="J45" s="117"/>
      <c r="K45" s="117"/>
      <c r="L45" s="117"/>
      <c r="M45" s="118">
        <f>J45-G45</f>
        <v>0</v>
      </c>
      <c r="N45" s="118"/>
      <c r="O45" s="119"/>
      <c r="P45" s="26"/>
      <c r="Q45" s="26"/>
      <c r="R45" s="26"/>
      <c r="S45" s="26"/>
    </row>
    <row r="46" spans="1:19" ht="26.25" customHeight="1" x14ac:dyDescent="0.2">
      <c r="A46" s="85" t="s">
        <v>526</v>
      </c>
      <c r="B46" s="86"/>
      <c r="C46" s="86"/>
      <c r="D46" s="86"/>
      <c r="E46" s="86"/>
      <c r="F46" s="87"/>
      <c r="G46" s="117"/>
      <c r="H46" s="117"/>
      <c r="I46" s="117"/>
      <c r="J46" s="117"/>
      <c r="K46" s="117"/>
      <c r="L46" s="117"/>
      <c r="M46" s="118">
        <f>J46-G46</f>
        <v>0</v>
      </c>
      <c r="N46" s="118"/>
      <c r="O46" s="119"/>
      <c r="P46" s="26"/>
      <c r="Q46" s="26"/>
      <c r="R46" s="26"/>
      <c r="S46" s="26"/>
    </row>
    <row r="47" spans="1:19" ht="26.25" customHeight="1" x14ac:dyDescent="0.2">
      <c r="A47" s="85" t="s">
        <v>603</v>
      </c>
      <c r="B47" s="86"/>
      <c r="C47" s="86"/>
      <c r="D47" s="86"/>
      <c r="E47" s="86"/>
      <c r="F47" s="87"/>
      <c r="G47" s="117"/>
      <c r="H47" s="117"/>
      <c r="I47" s="117"/>
      <c r="J47" s="117"/>
      <c r="K47" s="117"/>
      <c r="L47" s="117"/>
      <c r="M47" s="118">
        <f>J47-G47</f>
        <v>0</v>
      </c>
      <c r="N47" s="118"/>
      <c r="O47" s="119"/>
      <c r="P47" s="26"/>
      <c r="Q47" s="26"/>
      <c r="R47" s="26"/>
      <c r="S47" s="26"/>
    </row>
    <row r="48" spans="1:19" ht="26.25" customHeight="1" x14ac:dyDescent="0.2">
      <c r="A48" s="85" t="s">
        <v>604</v>
      </c>
      <c r="B48" s="86"/>
      <c r="C48" s="86"/>
      <c r="D48" s="86"/>
      <c r="E48" s="86"/>
      <c r="F48" s="87"/>
      <c r="G48" s="117"/>
      <c r="H48" s="117"/>
      <c r="I48" s="117"/>
      <c r="J48" s="117"/>
      <c r="K48" s="117"/>
      <c r="L48" s="117"/>
      <c r="M48" s="118">
        <f>J48-G48</f>
        <v>0</v>
      </c>
      <c r="N48" s="118"/>
      <c r="O48" s="119"/>
      <c r="P48" s="26"/>
      <c r="Q48" s="26"/>
      <c r="R48" s="26"/>
      <c r="S48" s="26"/>
    </row>
    <row r="49" spans="1:20" ht="25.5" customHeight="1" x14ac:dyDescent="0.2">
      <c r="A49" s="121" t="s">
        <v>524</v>
      </c>
      <c r="B49" s="122"/>
      <c r="C49" s="122"/>
      <c r="D49" s="122"/>
      <c r="E49" s="122"/>
      <c r="F49" s="123"/>
      <c r="G49" s="114">
        <f>SUM(G45:I48)</f>
        <v>0</v>
      </c>
      <c r="H49" s="115"/>
      <c r="I49" s="116"/>
      <c r="J49" s="114">
        <f>SUM(J45:L48)</f>
        <v>0</v>
      </c>
      <c r="K49" s="115"/>
      <c r="L49" s="116"/>
      <c r="M49" s="114">
        <f t="shared" ref="M49" si="0">SUM(M45:O48)</f>
        <v>0</v>
      </c>
      <c r="N49" s="115"/>
      <c r="O49" s="291"/>
    </row>
    <row r="50" spans="1:20" ht="39.75" customHeight="1" x14ac:dyDescent="0.2">
      <c r="A50" s="124" t="s">
        <v>626</v>
      </c>
      <c r="B50" s="125"/>
      <c r="C50" s="125"/>
      <c r="D50" s="125"/>
      <c r="E50" s="125"/>
      <c r="F50" s="126"/>
      <c r="G50" s="101">
        <f>+G49*11%</f>
        <v>0</v>
      </c>
      <c r="H50" s="101"/>
      <c r="I50" s="101"/>
      <c r="J50" s="101">
        <f>+J49*11%</f>
        <v>0</v>
      </c>
      <c r="K50" s="101"/>
      <c r="L50" s="101"/>
      <c r="M50" s="101">
        <f>M49*11%</f>
        <v>0</v>
      </c>
      <c r="N50" s="101"/>
      <c r="O50" s="289"/>
    </row>
    <row r="51" spans="1:20" ht="51.75" customHeight="1" x14ac:dyDescent="0.2">
      <c r="A51" s="68" t="s">
        <v>627</v>
      </c>
      <c r="B51" s="69"/>
      <c r="C51" s="69"/>
      <c r="D51" s="69"/>
      <c r="E51" s="69"/>
      <c r="F51" s="70"/>
      <c r="G51" s="117"/>
      <c r="H51" s="117"/>
      <c r="I51" s="117"/>
      <c r="J51" s="117"/>
      <c r="K51" s="117"/>
      <c r="L51" s="117"/>
      <c r="M51" s="118">
        <f>J51-G51</f>
        <v>0</v>
      </c>
      <c r="N51" s="118"/>
      <c r="O51" s="119"/>
    </row>
    <row r="52" spans="1:20" ht="25.5" customHeight="1" x14ac:dyDescent="0.2">
      <c r="A52" s="71" t="s">
        <v>525</v>
      </c>
      <c r="B52" s="72"/>
      <c r="C52" s="72"/>
      <c r="D52" s="72"/>
      <c r="E52" s="72"/>
      <c r="F52" s="73"/>
      <c r="G52" s="117"/>
      <c r="H52" s="117"/>
      <c r="I52" s="117"/>
      <c r="J52" s="117"/>
      <c r="K52" s="117"/>
      <c r="L52" s="117"/>
      <c r="M52" s="118">
        <f>J52-G52</f>
        <v>0</v>
      </c>
      <c r="N52" s="118"/>
      <c r="O52" s="119"/>
    </row>
    <row r="53" spans="1:20" ht="97.5" customHeight="1" x14ac:dyDescent="0.2">
      <c r="A53" s="148" t="s">
        <v>628</v>
      </c>
      <c r="B53" s="149"/>
      <c r="C53" s="149"/>
      <c r="D53" s="149"/>
      <c r="E53" s="149"/>
      <c r="F53" s="150"/>
      <c r="G53" s="113">
        <f>+G49-G50-G51-G52</f>
        <v>0</v>
      </c>
      <c r="H53" s="113"/>
      <c r="I53" s="113"/>
      <c r="J53" s="113">
        <f>+J49-J50-J51-J52</f>
        <v>0</v>
      </c>
      <c r="K53" s="113"/>
      <c r="L53" s="113"/>
      <c r="M53" s="113">
        <f>+M49-M50-M51-M52</f>
        <v>0</v>
      </c>
      <c r="N53" s="113"/>
      <c r="O53" s="274"/>
    </row>
    <row r="54" spans="1:20" ht="25.5" customHeight="1" x14ac:dyDescent="0.2">
      <c r="A54" s="102" t="s">
        <v>586</v>
      </c>
      <c r="B54" s="103"/>
      <c r="C54" s="103"/>
      <c r="D54" s="103"/>
      <c r="E54" s="103"/>
      <c r="F54" s="104"/>
      <c r="G54" s="112" t="e">
        <f>+G53/G47</f>
        <v>#DIV/0!</v>
      </c>
      <c r="H54" s="112"/>
      <c r="I54" s="112"/>
      <c r="J54" s="112" t="e">
        <f>+J53/J47</f>
        <v>#DIV/0!</v>
      </c>
      <c r="K54" s="112"/>
      <c r="L54" s="112"/>
      <c r="M54" s="112" t="e">
        <f>J54-G54</f>
        <v>#DIV/0!</v>
      </c>
      <c r="N54" s="112"/>
      <c r="O54" s="290"/>
    </row>
    <row r="55" spans="1:20" ht="27" customHeight="1" x14ac:dyDescent="0.2">
      <c r="A55" s="142" t="s">
        <v>637</v>
      </c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4"/>
    </row>
    <row r="56" spans="1:20" ht="21" customHeight="1" x14ac:dyDescent="0.2">
      <c r="A56" s="111" t="s">
        <v>532</v>
      </c>
      <c r="B56" s="88"/>
      <c r="C56" s="88"/>
      <c r="D56" s="88"/>
      <c r="E56" s="88"/>
      <c r="F56" s="88"/>
      <c r="G56" s="88"/>
      <c r="H56" s="88"/>
      <c r="I56" s="66" t="s">
        <v>587</v>
      </c>
      <c r="J56" s="66"/>
      <c r="K56" s="66"/>
      <c r="L56" s="22" t="s">
        <v>81</v>
      </c>
      <c r="M56" s="66" t="s">
        <v>1</v>
      </c>
      <c r="N56" s="66"/>
      <c r="O56" s="23" t="s">
        <v>2</v>
      </c>
    </row>
    <row r="57" spans="1:20" ht="21" customHeight="1" x14ac:dyDescent="0.2">
      <c r="A57" s="111"/>
      <c r="B57" s="88"/>
      <c r="C57" s="88"/>
      <c r="D57" s="88"/>
      <c r="E57" s="88"/>
      <c r="F57" s="88"/>
      <c r="G57" s="88"/>
      <c r="H57" s="88"/>
      <c r="I57" s="129"/>
      <c r="J57" s="129"/>
      <c r="K57" s="129"/>
      <c r="L57" s="37"/>
      <c r="M57" s="310"/>
      <c r="N57" s="310"/>
      <c r="O57" s="38"/>
    </row>
    <row r="58" spans="1:20" ht="26.25" customHeight="1" thickBot="1" x14ac:dyDescent="0.25">
      <c r="A58" s="39">
        <v>0</v>
      </c>
      <c r="B58" s="311" t="s">
        <v>515</v>
      </c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3"/>
      <c r="P58" s="20"/>
      <c r="Q58" s="20"/>
      <c r="R58" s="20"/>
      <c r="S58" s="20"/>
      <c r="T58" s="20"/>
    </row>
    <row r="59" spans="1:20" ht="17.25" customHeight="1" thickBot="1" x14ac:dyDescent="0.25">
      <c r="A59" s="39">
        <v>0</v>
      </c>
      <c r="B59" s="163" t="s">
        <v>527</v>
      </c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4"/>
      <c r="P59" s="20"/>
      <c r="Q59" s="20"/>
      <c r="R59" s="20"/>
      <c r="S59" s="20"/>
      <c r="T59" s="20"/>
    </row>
    <row r="60" spans="1:20" ht="14.25" customHeight="1" x14ac:dyDescent="0.2">
      <c r="A60" s="323">
        <f>SUM(B60:B63)</f>
        <v>0</v>
      </c>
      <c r="B60" s="40">
        <v>0</v>
      </c>
      <c r="C60" s="314" t="s">
        <v>516</v>
      </c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6"/>
      <c r="P60" s="20"/>
      <c r="Q60" s="20"/>
      <c r="R60" s="20"/>
      <c r="S60" s="20"/>
      <c r="T60" s="20"/>
    </row>
    <row r="61" spans="1:20" ht="14.25" customHeight="1" x14ac:dyDescent="0.2">
      <c r="A61" s="324"/>
      <c r="B61" s="41">
        <v>0</v>
      </c>
      <c r="C61" s="317" t="s">
        <v>517</v>
      </c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9"/>
      <c r="P61" s="20"/>
      <c r="Q61" s="20"/>
      <c r="R61" s="20"/>
      <c r="S61" s="20"/>
      <c r="T61" s="20"/>
    </row>
    <row r="62" spans="1:20" ht="14.25" customHeight="1" x14ac:dyDescent="0.2">
      <c r="A62" s="324"/>
      <c r="B62" s="41">
        <v>0</v>
      </c>
      <c r="C62" s="317" t="s">
        <v>422</v>
      </c>
      <c r="D62" s="318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9"/>
      <c r="P62" s="20"/>
      <c r="Q62" s="20"/>
      <c r="R62" s="20"/>
      <c r="S62" s="20"/>
      <c r="T62" s="20"/>
    </row>
    <row r="63" spans="1:20" ht="14.25" customHeight="1" thickBot="1" x14ac:dyDescent="0.25">
      <c r="A63" s="325"/>
      <c r="B63" s="42">
        <v>0</v>
      </c>
      <c r="C63" s="320" t="s">
        <v>518</v>
      </c>
      <c r="D63" s="321"/>
      <c r="E63" s="321"/>
      <c r="F63" s="321"/>
      <c r="G63" s="321"/>
      <c r="H63" s="321"/>
      <c r="I63" s="321"/>
      <c r="J63" s="321"/>
      <c r="K63" s="321"/>
      <c r="L63" s="321"/>
      <c r="M63" s="321"/>
      <c r="N63" s="321"/>
      <c r="O63" s="322"/>
      <c r="P63" s="20"/>
      <c r="Q63" s="20"/>
      <c r="R63" s="20"/>
      <c r="S63" s="20"/>
      <c r="T63" s="20"/>
    </row>
    <row r="64" spans="1:20" ht="16.5" customHeight="1" x14ac:dyDescent="0.2">
      <c r="A64" s="43">
        <v>0</v>
      </c>
      <c r="B64" s="269" t="s">
        <v>519</v>
      </c>
      <c r="C64" s="269"/>
      <c r="D64" s="269"/>
      <c r="E64" s="269"/>
      <c r="F64" s="269"/>
      <c r="G64" s="269"/>
      <c r="H64" s="269"/>
      <c r="I64" s="269"/>
      <c r="J64" s="269"/>
      <c r="K64" s="269"/>
      <c r="L64" s="269"/>
      <c r="M64" s="269"/>
      <c r="N64" s="269"/>
      <c r="O64" s="270"/>
      <c r="P64" s="20"/>
      <c r="Q64" s="20"/>
      <c r="R64" s="20"/>
      <c r="S64" s="20"/>
      <c r="T64" s="20"/>
    </row>
    <row r="65" spans="1:20" ht="16.5" customHeight="1" x14ac:dyDescent="0.2">
      <c r="A65" s="44">
        <v>0</v>
      </c>
      <c r="B65" s="88" t="s">
        <v>642</v>
      </c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160"/>
      <c r="P65" s="20"/>
      <c r="Q65" s="20"/>
      <c r="R65" s="20"/>
      <c r="S65" s="20"/>
      <c r="T65" s="20"/>
    </row>
    <row r="66" spans="1:20" ht="16.5" customHeight="1" x14ac:dyDescent="0.2">
      <c r="A66" s="44">
        <v>0</v>
      </c>
      <c r="B66" s="88" t="s">
        <v>520</v>
      </c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160"/>
      <c r="P66" s="20"/>
      <c r="Q66" s="20"/>
      <c r="R66" s="20"/>
      <c r="S66" s="20"/>
      <c r="T66" s="20"/>
    </row>
    <row r="67" spans="1:20" ht="16.5" customHeight="1" thickBot="1" x14ac:dyDescent="0.25">
      <c r="A67" s="39">
        <v>0</v>
      </c>
      <c r="B67" s="161" t="s">
        <v>521</v>
      </c>
      <c r="C67" s="161"/>
      <c r="D67" s="161" t="s">
        <v>522</v>
      </c>
      <c r="E67" s="161"/>
      <c r="F67" s="161"/>
      <c r="G67" s="165"/>
      <c r="H67" s="165"/>
      <c r="I67" s="165"/>
      <c r="J67" s="165"/>
      <c r="K67" s="165"/>
      <c r="L67" s="165"/>
      <c r="M67" s="165"/>
      <c r="N67" s="165"/>
      <c r="O67" s="166"/>
      <c r="P67" s="20"/>
      <c r="Q67" s="20"/>
      <c r="R67" s="20"/>
      <c r="S67" s="20"/>
      <c r="T67" s="20"/>
    </row>
    <row r="68" spans="1:20" ht="30" customHeight="1" thickBot="1" x14ac:dyDescent="0.25">
      <c r="A68" s="45">
        <f>SUM(A58:A67)</f>
        <v>0</v>
      </c>
      <c r="B68" s="162" t="s">
        <v>629</v>
      </c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4"/>
      <c r="P68" s="20"/>
      <c r="Q68" s="20"/>
      <c r="R68" s="20"/>
      <c r="S68" s="20"/>
      <c r="T68" s="20"/>
    </row>
    <row r="69" spans="1:20" ht="26.25" customHeight="1" x14ac:dyDescent="0.2">
      <c r="A69" s="303" t="s">
        <v>494</v>
      </c>
      <c r="B69" s="304"/>
      <c r="C69" s="304"/>
      <c r="D69" s="304"/>
      <c r="E69" s="305"/>
      <c r="F69" s="158"/>
      <c r="G69" s="159"/>
      <c r="H69" s="307" t="s">
        <v>535</v>
      </c>
      <c r="I69" s="308"/>
      <c r="J69" s="308"/>
      <c r="K69" s="309"/>
      <c r="L69" s="127"/>
      <c r="M69" s="96"/>
      <c r="N69" s="96"/>
      <c r="O69" s="128"/>
      <c r="P69" s="20"/>
      <c r="Q69" s="20"/>
      <c r="R69" s="20"/>
      <c r="S69" s="20"/>
      <c r="T69" s="20"/>
    </row>
    <row r="70" spans="1:20" ht="12" customHeight="1" x14ac:dyDescent="0.2">
      <c r="A70" s="229" t="s">
        <v>495</v>
      </c>
      <c r="B70" s="230"/>
      <c r="C70" s="230"/>
      <c r="D70" s="230"/>
      <c r="E70" s="306"/>
      <c r="F70" s="156"/>
      <c r="G70" s="157"/>
      <c r="H70" s="107" t="s">
        <v>571</v>
      </c>
      <c r="I70" s="108"/>
      <c r="J70" s="108"/>
      <c r="K70" s="108"/>
      <c r="L70" s="138"/>
      <c r="M70" s="138"/>
      <c r="N70" s="138"/>
      <c r="O70" s="139"/>
      <c r="P70" s="20"/>
      <c r="Q70" s="20"/>
      <c r="R70" s="20"/>
      <c r="S70" s="20"/>
      <c r="T70" s="20"/>
    </row>
    <row r="71" spans="1:20" ht="11.25" customHeight="1" x14ac:dyDescent="0.2">
      <c r="A71" s="303"/>
      <c r="B71" s="304"/>
      <c r="C71" s="304"/>
      <c r="D71" s="304"/>
      <c r="E71" s="305"/>
      <c r="F71" s="158"/>
      <c r="G71" s="159"/>
      <c r="H71" s="109"/>
      <c r="I71" s="110"/>
      <c r="J71" s="110"/>
      <c r="K71" s="110"/>
      <c r="L71" s="140"/>
      <c r="M71" s="140"/>
      <c r="N71" s="140"/>
      <c r="O71" s="141"/>
      <c r="P71" s="20"/>
      <c r="Q71" s="20"/>
      <c r="R71" s="20"/>
      <c r="S71" s="20"/>
      <c r="T71" s="20"/>
    </row>
    <row r="72" spans="1:20" ht="16.5" customHeight="1" x14ac:dyDescent="0.2">
      <c r="A72" s="85" t="s">
        <v>615</v>
      </c>
      <c r="B72" s="86"/>
      <c r="C72" s="86"/>
      <c r="D72" s="86"/>
      <c r="E72" s="87"/>
      <c r="F72" s="300"/>
      <c r="G72" s="301"/>
      <c r="H72" s="301"/>
      <c r="I72" s="301"/>
      <c r="J72" s="301"/>
      <c r="K72" s="301"/>
      <c r="L72" s="301"/>
      <c r="M72" s="301"/>
      <c r="N72" s="301"/>
      <c r="O72" s="302"/>
      <c r="P72" s="20"/>
      <c r="Q72" s="20"/>
      <c r="R72" s="20"/>
      <c r="S72" s="20"/>
      <c r="T72" s="20"/>
    </row>
    <row r="73" spans="1:20" ht="18" customHeight="1" x14ac:dyDescent="0.2">
      <c r="A73" s="142" t="s">
        <v>638</v>
      </c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4"/>
      <c r="P73" s="20"/>
      <c r="Q73" s="20"/>
      <c r="R73" s="20"/>
      <c r="S73" s="20"/>
      <c r="T73" s="20"/>
    </row>
    <row r="74" spans="1:20" ht="26.25" customHeight="1" x14ac:dyDescent="0.2">
      <c r="A74" s="145" t="s">
        <v>639</v>
      </c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7"/>
      <c r="P74" s="20"/>
      <c r="Q74" s="20"/>
      <c r="R74" s="20"/>
      <c r="S74" s="20"/>
      <c r="T74" s="20"/>
    </row>
    <row r="75" spans="1:20" s="28" customFormat="1" ht="24" customHeight="1" x14ac:dyDescent="0.2">
      <c r="A75" s="271" t="s">
        <v>543</v>
      </c>
      <c r="B75" s="272"/>
      <c r="C75" s="272"/>
      <c r="D75" s="272"/>
      <c r="E75" s="272"/>
      <c r="F75" s="272"/>
      <c r="G75" s="272"/>
      <c r="H75" s="272"/>
      <c r="I75" s="273"/>
      <c r="J75" s="172" t="s">
        <v>630</v>
      </c>
      <c r="K75" s="173"/>
      <c r="L75" s="173"/>
      <c r="M75" s="173"/>
      <c r="N75" s="173"/>
      <c r="O75" s="174"/>
      <c r="P75" s="27"/>
      <c r="Q75" s="27"/>
      <c r="R75" s="27"/>
      <c r="S75" s="27"/>
      <c r="T75" s="27"/>
    </row>
    <row r="76" spans="1:20" ht="14.25" customHeight="1" x14ac:dyDescent="0.2">
      <c r="A76" s="85" t="s">
        <v>544</v>
      </c>
      <c r="B76" s="86"/>
      <c r="C76" s="86"/>
      <c r="D76" s="86"/>
      <c r="E76" s="86"/>
      <c r="F76" s="86"/>
      <c r="G76" s="86"/>
      <c r="H76" s="86"/>
      <c r="I76" s="87"/>
      <c r="J76" s="81"/>
      <c r="K76" s="79"/>
      <c r="L76" s="79"/>
      <c r="M76" s="79"/>
      <c r="N76" s="79"/>
      <c r="O76" s="80"/>
      <c r="P76" s="20"/>
      <c r="Q76" s="20"/>
      <c r="R76" s="20"/>
      <c r="S76" s="20"/>
      <c r="T76" s="20"/>
    </row>
    <row r="77" spans="1:20" ht="14.25" customHeight="1" x14ac:dyDescent="0.2">
      <c r="A77" s="85" t="s">
        <v>545</v>
      </c>
      <c r="B77" s="86"/>
      <c r="C77" s="86"/>
      <c r="D77" s="86"/>
      <c r="E77" s="86"/>
      <c r="F77" s="86"/>
      <c r="G77" s="86"/>
      <c r="H77" s="86"/>
      <c r="I77" s="87"/>
      <c r="J77" s="81"/>
      <c r="K77" s="79"/>
      <c r="L77" s="79"/>
      <c r="M77" s="79"/>
      <c r="N77" s="79"/>
      <c r="O77" s="80"/>
      <c r="P77" s="20"/>
      <c r="Q77" s="20"/>
      <c r="R77" s="20"/>
      <c r="S77" s="20"/>
      <c r="T77" s="20"/>
    </row>
    <row r="78" spans="1:20" ht="14.25" customHeight="1" x14ac:dyDescent="0.2">
      <c r="A78" s="85" t="s">
        <v>560</v>
      </c>
      <c r="B78" s="86"/>
      <c r="C78" s="86"/>
      <c r="D78" s="86"/>
      <c r="E78" s="86"/>
      <c r="F78" s="86"/>
      <c r="G78" s="86"/>
      <c r="H78" s="86"/>
      <c r="I78" s="87"/>
      <c r="J78" s="81"/>
      <c r="K78" s="79"/>
      <c r="L78" s="79"/>
      <c r="M78" s="79"/>
      <c r="N78" s="79"/>
      <c r="O78" s="80"/>
      <c r="P78" s="20"/>
      <c r="Q78" s="20"/>
      <c r="R78" s="20"/>
      <c r="S78" s="20"/>
      <c r="T78" s="20"/>
    </row>
    <row r="79" spans="1:20" ht="14.25" customHeight="1" x14ac:dyDescent="0.2">
      <c r="A79" s="85" t="s">
        <v>546</v>
      </c>
      <c r="B79" s="86"/>
      <c r="C79" s="86"/>
      <c r="D79" s="86"/>
      <c r="E79" s="86"/>
      <c r="F79" s="86"/>
      <c r="G79" s="86"/>
      <c r="H79" s="86"/>
      <c r="I79" s="87"/>
      <c r="J79" s="81"/>
      <c r="K79" s="79"/>
      <c r="L79" s="79"/>
      <c r="M79" s="79"/>
      <c r="N79" s="79"/>
      <c r="O79" s="80"/>
      <c r="P79" s="20"/>
      <c r="Q79" s="20"/>
      <c r="R79" s="20"/>
      <c r="S79" s="20"/>
      <c r="T79" s="20"/>
    </row>
    <row r="80" spans="1:20" ht="14.25" customHeight="1" x14ac:dyDescent="0.2">
      <c r="A80" s="327" t="s">
        <v>555</v>
      </c>
      <c r="B80" s="328"/>
      <c r="C80" s="328"/>
      <c r="D80" s="328"/>
      <c r="E80" s="328"/>
      <c r="F80" s="328"/>
      <c r="G80" s="328"/>
      <c r="H80" s="328"/>
      <c r="I80" s="329"/>
      <c r="J80" s="135">
        <f>(SUM(J76:O79))/4</f>
        <v>0</v>
      </c>
      <c r="K80" s="136"/>
      <c r="L80" s="136"/>
      <c r="M80" s="136"/>
      <c r="N80" s="136"/>
      <c r="O80" s="137"/>
      <c r="P80" s="20"/>
      <c r="Q80" s="20"/>
      <c r="R80" s="20"/>
      <c r="S80" s="20"/>
      <c r="T80" s="20"/>
    </row>
    <row r="81" spans="1:20" ht="25.5" customHeight="1" x14ac:dyDescent="0.2">
      <c r="A81" s="85" t="s">
        <v>547</v>
      </c>
      <c r="B81" s="86"/>
      <c r="C81" s="86"/>
      <c r="D81" s="86"/>
      <c r="E81" s="86"/>
      <c r="F81" s="86"/>
      <c r="G81" s="86"/>
      <c r="H81" s="86"/>
      <c r="I81" s="87"/>
      <c r="J81" s="275"/>
      <c r="K81" s="330"/>
      <c r="L81" s="330"/>
      <c r="M81" s="330"/>
      <c r="N81" s="330"/>
      <c r="O81" s="246"/>
      <c r="P81" s="20"/>
      <c r="Q81" s="20"/>
      <c r="R81" s="20"/>
      <c r="S81" s="20"/>
      <c r="T81" s="20"/>
    </row>
    <row r="82" spans="1:20" ht="12.75" customHeight="1" x14ac:dyDescent="0.2">
      <c r="A82" s="89" t="s">
        <v>557</v>
      </c>
      <c r="B82" s="90"/>
      <c r="C82" s="90"/>
      <c r="D82" s="90"/>
      <c r="E82" s="91"/>
      <c r="F82" s="22" t="s">
        <v>473</v>
      </c>
      <c r="G82" s="129"/>
      <c r="H82" s="129"/>
      <c r="I82" s="129"/>
      <c r="J82" s="129"/>
      <c r="K82" s="129"/>
      <c r="L82" s="129"/>
      <c r="M82" s="129"/>
      <c r="N82" s="129"/>
      <c r="O82" s="130"/>
      <c r="P82" s="20"/>
      <c r="Q82" s="20"/>
      <c r="R82" s="20"/>
      <c r="S82" s="20"/>
      <c r="T82" s="20"/>
    </row>
    <row r="83" spans="1:20" ht="12.75" customHeight="1" x14ac:dyDescent="0.2">
      <c r="A83" s="92"/>
      <c r="B83" s="93"/>
      <c r="C83" s="93"/>
      <c r="D83" s="93"/>
      <c r="E83" s="94"/>
      <c r="F83" s="22" t="s">
        <v>474</v>
      </c>
      <c r="G83" s="129"/>
      <c r="H83" s="129"/>
      <c r="I83" s="129"/>
      <c r="J83" s="129"/>
      <c r="K83" s="129"/>
      <c r="L83" s="129"/>
      <c r="M83" s="129"/>
      <c r="N83" s="129"/>
      <c r="O83" s="130"/>
      <c r="P83" s="20"/>
      <c r="Q83" s="20"/>
      <c r="R83" s="20"/>
      <c r="S83" s="20"/>
      <c r="T83" s="20"/>
    </row>
    <row r="84" spans="1:20" ht="12.75" customHeight="1" x14ac:dyDescent="0.2">
      <c r="A84" s="95"/>
      <c r="B84" s="96"/>
      <c r="C84" s="96"/>
      <c r="D84" s="96"/>
      <c r="E84" s="97"/>
      <c r="F84" s="22" t="s">
        <v>475</v>
      </c>
      <c r="G84" s="129"/>
      <c r="H84" s="129"/>
      <c r="I84" s="129"/>
      <c r="J84" s="129"/>
      <c r="K84" s="129"/>
      <c r="L84" s="129"/>
      <c r="M84" s="129"/>
      <c r="N84" s="129"/>
      <c r="O84" s="130"/>
      <c r="P84" s="20"/>
      <c r="Q84" s="20"/>
      <c r="R84" s="20"/>
      <c r="S84" s="20"/>
      <c r="T84" s="20"/>
    </row>
    <row r="85" spans="1:20" ht="25.5" customHeight="1" x14ac:dyDescent="0.2">
      <c r="A85" s="331" t="s">
        <v>640</v>
      </c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7"/>
      <c r="P85" s="20"/>
      <c r="Q85" s="20"/>
      <c r="R85" s="20"/>
      <c r="S85" s="20"/>
      <c r="T85" s="20"/>
    </row>
    <row r="86" spans="1:20" s="28" customFormat="1" ht="16.5" customHeight="1" x14ac:dyDescent="0.2">
      <c r="A86" s="151" t="s">
        <v>543</v>
      </c>
      <c r="B86" s="152"/>
      <c r="C86" s="152"/>
      <c r="D86" s="152"/>
      <c r="E86" s="152"/>
      <c r="F86" s="152"/>
      <c r="G86" s="152"/>
      <c r="H86" s="152"/>
      <c r="I86" s="152"/>
      <c r="J86" s="152"/>
      <c r="K86" s="153"/>
      <c r="L86" s="154" t="s">
        <v>549</v>
      </c>
      <c r="M86" s="154"/>
      <c r="N86" s="154"/>
      <c r="O86" s="155"/>
      <c r="P86" s="27"/>
      <c r="Q86" s="27"/>
      <c r="R86" s="27"/>
      <c r="S86" s="27"/>
      <c r="T86" s="27"/>
    </row>
    <row r="87" spans="1:20" ht="16.5" customHeight="1" x14ac:dyDescent="0.2">
      <c r="A87" s="85" t="s">
        <v>548</v>
      </c>
      <c r="B87" s="86"/>
      <c r="C87" s="86"/>
      <c r="D87" s="86"/>
      <c r="E87" s="86"/>
      <c r="F87" s="86"/>
      <c r="G87" s="86"/>
      <c r="H87" s="86"/>
      <c r="I87" s="86"/>
      <c r="J87" s="86"/>
      <c r="K87" s="87"/>
      <c r="L87" s="81"/>
      <c r="M87" s="79"/>
      <c r="N87" s="79"/>
      <c r="O87" s="80"/>
      <c r="P87" s="20"/>
      <c r="Q87" s="20"/>
      <c r="R87" s="20"/>
      <c r="S87" s="20"/>
      <c r="T87" s="20"/>
    </row>
    <row r="88" spans="1:20" ht="16.5" customHeight="1" x14ac:dyDescent="0.2">
      <c r="A88" s="85" t="s">
        <v>550</v>
      </c>
      <c r="B88" s="86"/>
      <c r="C88" s="86"/>
      <c r="D88" s="86"/>
      <c r="E88" s="86"/>
      <c r="F88" s="86"/>
      <c r="G88" s="86"/>
      <c r="H88" s="86"/>
      <c r="I88" s="86"/>
      <c r="J88" s="86"/>
      <c r="K88" s="87"/>
      <c r="L88" s="81"/>
      <c r="M88" s="79"/>
      <c r="N88" s="79"/>
      <c r="O88" s="80"/>
      <c r="P88" s="20"/>
      <c r="Q88" s="20"/>
      <c r="R88" s="20"/>
      <c r="S88" s="20"/>
      <c r="T88" s="20"/>
    </row>
    <row r="89" spans="1:20" ht="16.5" customHeight="1" x14ac:dyDescent="0.2">
      <c r="A89" s="85" t="s">
        <v>551</v>
      </c>
      <c r="B89" s="86"/>
      <c r="C89" s="86"/>
      <c r="D89" s="86"/>
      <c r="E89" s="86"/>
      <c r="F89" s="86"/>
      <c r="G89" s="86"/>
      <c r="H89" s="86"/>
      <c r="I89" s="86"/>
      <c r="J89" s="86"/>
      <c r="K89" s="87"/>
      <c r="L89" s="81"/>
      <c r="M89" s="79"/>
      <c r="N89" s="79"/>
      <c r="O89" s="80"/>
      <c r="P89" s="20"/>
      <c r="Q89" s="20"/>
      <c r="R89" s="20"/>
      <c r="S89" s="20"/>
      <c r="T89" s="20"/>
    </row>
    <row r="90" spans="1:20" ht="16.5" customHeight="1" x14ac:dyDescent="0.2">
      <c r="A90" s="85" t="s">
        <v>552</v>
      </c>
      <c r="B90" s="86"/>
      <c r="C90" s="86"/>
      <c r="D90" s="86"/>
      <c r="E90" s="86"/>
      <c r="F90" s="86"/>
      <c r="G90" s="86"/>
      <c r="H90" s="86"/>
      <c r="I90" s="86"/>
      <c r="J90" s="86"/>
      <c r="K90" s="87"/>
      <c r="L90" s="81"/>
      <c r="M90" s="79"/>
      <c r="N90" s="79"/>
      <c r="O90" s="80"/>
      <c r="P90" s="20"/>
      <c r="Q90" s="20"/>
      <c r="R90" s="20"/>
      <c r="S90" s="20"/>
      <c r="T90" s="20"/>
    </row>
    <row r="91" spans="1:20" ht="16.5" customHeight="1" x14ac:dyDescent="0.2">
      <c r="A91" s="151" t="s">
        <v>556</v>
      </c>
      <c r="B91" s="152"/>
      <c r="C91" s="152"/>
      <c r="D91" s="152"/>
      <c r="E91" s="152"/>
      <c r="F91" s="152"/>
      <c r="G91" s="152"/>
      <c r="H91" s="152"/>
      <c r="I91" s="152"/>
      <c r="J91" s="152"/>
      <c r="K91" s="153"/>
      <c r="L91" s="131">
        <f>(L87+L88+L89+L90)/4</f>
        <v>0</v>
      </c>
      <c r="M91" s="131"/>
      <c r="N91" s="131"/>
      <c r="O91" s="132"/>
      <c r="P91" s="20"/>
      <c r="Q91" s="20"/>
      <c r="R91" s="20"/>
      <c r="S91" s="20"/>
      <c r="T91" s="20"/>
    </row>
    <row r="92" spans="1:20" ht="16.5" customHeight="1" x14ac:dyDescent="0.2">
      <c r="A92" s="85" t="s">
        <v>553</v>
      </c>
      <c r="B92" s="86"/>
      <c r="C92" s="86"/>
      <c r="D92" s="86"/>
      <c r="E92" s="86"/>
      <c r="F92" s="86"/>
      <c r="G92" s="86"/>
      <c r="H92" s="86"/>
      <c r="I92" s="86"/>
      <c r="J92" s="86"/>
      <c r="K92" s="87"/>
      <c r="L92" s="133"/>
      <c r="M92" s="133"/>
      <c r="N92" s="133"/>
      <c r="O92" s="134"/>
      <c r="P92" s="20"/>
      <c r="Q92" s="20"/>
      <c r="R92" s="20"/>
      <c r="S92" s="20"/>
      <c r="T92" s="20"/>
    </row>
    <row r="93" spans="1:20" ht="12.75" customHeight="1" x14ac:dyDescent="0.2">
      <c r="A93" s="89" t="s">
        <v>558</v>
      </c>
      <c r="B93" s="90"/>
      <c r="C93" s="90"/>
      <c r="D93" s="90"/>
      <c r="E93" s="91"/>
      <c r="F93" s="22" t="s">
        <v>473</v>
      </c>
      <c r="G93" s="129"/>
      <c r="H93" s="129"/>
      <c r="I93" s="129"/>
      <c r="J93" s="129"/>
      <c r="K93" s="129"/>
      <c r="L93" s="129"/>
      <c r="M93" s="129"/>
      <c r="N93" s="129"/>
      <c r="O93" s="130"/>
      <c r="P93" s="20"/>
      <c r="Q93" s="20"/>
      <c r="R93" s="20"/>
      <c r="S93" s="20"/>
      <c r="T93" s="20"/>
    </row>
    <row r="94" spans="1:20" ht="12.75" customHeight="1" x14ac:dyDescent="0.2">
      <c r="A94" s="92"/>
      <c r="B94" s="93"/>
      <c r="C94" s="93"/>
      <c r="D94" s="93"/>
      <c r="E94" s="94"/>
      <c r="F94" s="22" t="s">
        <v>474</v>
      </c>
      <c r="G94" s="129"/>
      <c r="H94" s="129"/>
      <c r="I94" s="129"/>
      <c r="J94" s="129"/>
      <c r="K94" s="129"/>
      <c r="L94" s="129"/>
      <c r="M94" s="129"/>
      <c r="N94" s="129"/>
      <c r="O94" s="130"/>
      <c r="P94" s="20"/>
      <c r="Q94" s="20"/>
      <c r="R94" s="20"/>
      <c r="S94" s="20"/>
      <c r="T94" s="20"/>
    </row>
    <row r="95" spans="1:20" ht="12.75" customHeight="1" x14ac:dyDescent="0.2">
      <c r="A95" s="95"/>
      <c r="B95" s="96"/>
      <c r="C95" s="96"/>
      <c r="D95" s="96"/>
      <c r="E95" s="97"/>
      <c r="F95" s="22" t="s">
        <v>475</v>
      </c>
      <c r="G95" s="129"/>
      <c r="H95" s="129"/>
      <c r="I95" s="129"/>
      <c r="J95" s="129"/>
      <c r="K95" s="129"/>
      <c r="L95" s="129"/>
      <c r="M95" s="129"/>
      <c r="N95" s="129"/>
      <c r="O95" s="130"/>
      <c r="P95" s="20"/>
      <c r="Q95" s="20"/>
      <c r="R95" s="20"/>
      <c r="S95" s="20"/>
      <c r="T95" s="20"/>
    </row>
    <row r="96" spans="1:20" ht="6.75" customHeight="1" x14ac:dyDescent="0.2">
      <c r="A96" s="253"/>
      <c r="B96" s="254"/>
      <c r="C96" s="254"/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5"/>
      <c r="O96" s="256"/>
      <c r="P96" s="20"/>
      <c r="Q96" s="20"/>
      <c r="R96" s="20"/>
      <c r="S96" s="20"/>
      <c r="T96" s="20"/>
    </row>
    <row r="97" spans="1:31" ht="21" customHeight="1" x14ac:dyDescent="0.2">
      <c r="A97" s="226" t="s">
        <v>641</v>
      </c>
      <c r="B97" s="227"/>
      <c r="C97" s="227"/>
      <c r="D97" s="227"/>
      <c r="E97" s="227"/>
      <c r="F97" s="227"/>
      <c r="G97" s="227"/>
      <c r="H97" s="227"/>
      <c r="I97" s="227"/>
      <c r="J97" s="227"/>
      <c r="K97" s="227"/>
      <c r="L97" s="227"/>
      <c r="M97" s="227"/>
      <c r="N97" s="227"/>
      <c r="O97" s="228"/>
    </row>
    <row r="98" spans="1:31" ht="20.25" customHeight="1" x14ac:dyDescent="0.2">
      <c r="A98" s="245"/>
      <c r="B98" s="246"/>
      <c r="C98" s="46" t="s">
        <v>606</v>
      </c>
      <c r="D98" s="88" t="s">
        <v>601</v>
      </c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160"/>
    </row>
    <row r="99" spans="1:31" ht="20.25" customHeight="1" x14ac:dyDescent="0.2">
      <c r="A99" s="47"/>
      <c r="B99" s="48"/>
      <c r="C99" s="46" t="s">
        <v>607</v>
      </c>
      <c r="D99" s="88" t="s">
        <v>599</v>
      </c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160"/>
    </row>
    <row r="100" spans="1:31" ht="20.25" customHeight="1" x14ac:dyDescent="0.2">
      <c r="A100" s="47"/>
      <c r="B100" s="48"/>
      <c r="C100" s="46" t="s">
        <v>608</v>
      </c>
      <c r="D100" s="88" t="s">
        <v>600</v>
      </c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160"/>
    </row>
    <row r="101" spans="1:31" ht="26.25" customHeight="1" x14ac:dyDescent="0.2">
      <c r="A101" s="245"/>
      <c r="B101" s="246"/>
      <c r="C101" s="46" t="s">
        <v>609</v>
      </c>
      <c r="D101" s="88" t="s">
        <v>559</v>
      </c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160"/>
    </row>
    <row r="102" spans="1:31" ht="25.5" customHeight="1" x14ac:dyDescent="0.2">
      <c r="A102" s="245"/>
      <c r="B102" s="246"/>
      <c r="C102" s="46" t="s">
        <v>610</v>
      </c>
      <c r="D102" s="88" t="s">
        <v>605</v>
      </c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160"/>
    </row>
    <row r="103" spans="1:31" ht="20.25" customHeight="1" x14ac:dyDescent="0.2">
      <c r="A103" s="245"/>
      <c r="B103" s="246"/>
      <c r="C103" s="46" t="s">
        <v>611</v>
      </c>
      <c r="D103" s="88" t="s">
        <v>534</v>
      </c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160"/>
      <c r="Q103" s="326"/>
      <c r="R103" s="326"/>
      <c r="S103" s="326"/>
      <c r="T103" s="326"/>
      <c r="U103" s="326"/>
      <c r="V103" s="326"/>
      <c r="W103" s="326"/>
      <c r="X103" s="326"/>
      <c r="Y103" s="326"/>
      <c r="Z103" s="326"/>
      <c r="AA103" s="326"/>
      <c r="AB103" s="326"/>
      <c r="AC103" s="326"/>
      <c r="AD103" s="326"/>
      <c r="AE103" s="326"/>
    </row>
    <row r="104" spans="1:31" ht="20.25" customHeight="1" x14ac:dyDescent="0.2">
      <c r="A104" s="229" t="s">
        <v>631</v>
      </c>
      <c r="B104" s="230"/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1"/>
      <c r="P104" s="29"/>
      <c r="Q104" s="326"/>
      <c r="R104" s="326"/>
      <c r="S104" s="326"/>
      <c r="T104" s="326"/>
      <c r="U104" s="326"/>
      <c r="V104" s="326"/>
      <c r="W104" s="326"/>
      <c r="X104" s="326"/>
      <c r="Y104" s="326"/>
      <c r="Z104" s="326"/>
      <c r="AA104" s="326"/>
      <c r="AB104" s="326"/>
      <c r="AC104" s="326"/>
      <c r="AD104" s="326"/>
      <c r="AE104" s="326"/>
    </row>
    <row r="105" spans="1:31" ht="20.25" customHeight="1" x14ac:dyDescent="0.2">
      <c r="A105" s="232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4"/>
      <c r="Q105" s="326"/>
      <c r="R105" s="326"/>
      <c r="S105" s="326"/>
      <c r="T105" s="326"/>
      <c r="U105" s="326"/>
      <c r="V105" s="326"/>
      <c r="W105" s="326"/>
      <c r="X105" s="326"/>
      <c r="Y105" s="326"/>
      <c r="Z105" s="326"/>
      <c r="AA105" s="326"/>
      <c r="AB105" s="326"/>
      <c r="AC105" s="326"/>
      <c r="AD105" s="326"/>
      <c r="AE105" s="326"/>
    </row>
    <row r="106" spans="1:31" ht="23.25" customHeight="1" x14ac:dyDescent="0.2">
      <c r="A106" s="235" t="s">
        <v>602</v>
      </c>
      <c r="B106" s="236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7"/>
      <c r="P106" s="29"/>
      <c r="Q106" s="326"/>
      <c r="R106" s="326"/>
      <c r="S106" s="326"/>
      <c r="T106" s="326"/>
      <c r="U106" s="326"/>
      <c r="V106" s="326"/>
      <c r="W106" s="326"/>
      <c r="X106" s="326"/>
      <c r="Y106" s="326"/>
      <c r="Z106" s="326"/>
      <c r="AA106" s="326"/>
      <c r="AB106" s="326"/>
      <c r="AC106" s="326"/>
      <c r="AD106" s="326"/>
      <c r="AE106" s="326"/>
    </row>
    <row r="107" spans="1:31" ht="23.25" customHeight="1" x14ac:dyDescent="0.2">
      <c r="A107" s="238"/>
      <c r="B107" s="239"/>
      <c r="C107" s="239"/>
      <c r="D107" s="239"/>
      <c r="E107" s="239"/>
      <c r="F107" s="239"/>
      <c r="G107" s="239"/>
      <c r="H107" s="239"/>
      <c r="I107" s="239"/>
      <c r="J107" s="239"/>
      <c r="K107" s="239"/>
      <c r="L107" s="239"/>
      <c r="M107" s="239"/>
      <c r="N107" s="239"/>
      <c r="O107" s="240"/>
      <c r="Q107" s="326"/>
      <c r="R107" s="326"/>
      <c r="S107" s="326"/>
      <c r="T107" s="326"/>
      <c r="U107" s="326"/>
      <c r="V107" s="326"/>
      <c r="W107" s="326"/>
      <c r="X107" s="326"/>
      <c r="Y107" s="326"/>
      <c r="Z107" s="326"/>
      <c r="AA107" s="326"/>
      <c r="AB107" s="326"/>
      <c r="AC107" s="326"/>
      <c r="AD107" s="326"/>
      <c r="AE107" s="326"/>
    </row>
    <row r="108" spans="1:31" ht="23.25" customHeight="1" x14ac:dyDescent="0.2">
      <c r="A108" s="241"/>
      <c r="B108" s="242"/>
      <c r="C108" s="242"/>
      <c r="D108" s="242"/>
      <c r="E108" s="242"/>
      <c r="F108" s="242"/>
      <c r="G108" s="242"/>
      <c r="H108" s="242"/>
      <c r="I108" s="242"/>
      <c r="J108" s="242"/>
      <c r="K108" s="242"/>
      <c r="L108" s="242"/>
      <c r="M108" s="242"/>
      <c r="N108" s="242"/>
      <c r="O108" s="243"/>
      <c r="Q108" s="326"/>
      <c r="R108" s="326"/>
      <c r="S108" s="326"/>
      <c r="T108" s="326"/>
      <c r="U108" s="326"/>
      <c r="V108" s="326"/>
      <c r="W108" s="326"/>
      <c r="X108" s="326"/>
      <c r="Y108" s="326"/>
      <c r="Z108" s="326"/>
      <c r="AA108" s="326"/>
      <c r="AB108" s="326"/>
      <c r="AC108" s="326"/>
      <c r="AD108" s="326"/>
      <c r="AE108" s="326"/>
    </row>
    <row r="109" spans="1:31" ht="12.75" customHeight="1" x14ac:dyDescent="0.2">
      <c r="A109" s="49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1"/>
      <c r="Q109" s="326"/>
      <c r="R109" s="326"/>
      <c r="S109" s="326"/>
      <c r="T109" s="326"/>
      <c r="U109" s="326"/>
      <c r="V109" s="326"/>
      <c r="W109" s="326"/>
      <c r="X109" s="326"/>
      <c r="Y109" s="326"/>
      <c r="Z109" s="326"/>
      <c r="AA109" s="326"/>
      <c r="AB109" s="326"/>
      <c r="AC109" s="326"/>
      <c r="AD109" s="326"/>
      <c r="AE109" s="326"/>
    </row>
    <row r="110" spans="1:31" ht="12.75" customHeight="1" x14ac:dyDescent="0.2">
      <c r="A110" s="251"/>
      <c r="B110" s="248"/>
      <c r="C110" s="248"/>
      <c r="D110" s="248"/>
      <c r="E110" s="248"/>
      <c r="F110" s="248"/>
      <c r="G110" s="52"/>
      <c r="H110" s="248"/>
      <c r="I110" s="248"/>
      <c r="J110" s="248"/>
      <c r="K110" s="248"/>
      <c r="L110" s="248"/>
      <c r="M110" s="248"/>
      <c r="N110" s="248"/>
      <c r="O110" s="53"/>
      <c r="Q110" s="326"/>
      <c r="R110" s="326"/>
      <c r="S110" s="326"/>
      <c r="T110" s="326"/>
      <c r="U110" s="326"/>
      <c r="V110" s="326"/>
      <c r="W110" s="326"/>
      <c r="X110" s="326"/>
      <c r="Y110" s="326"/>
      <c r="Z110" s="326"/>
      <c r="AA110" s="326"/>
      <c r="AB110" s="326"/>
      <c r="AC110" s="326"/>
      <c r="AD110" s="326"/>
      <c r="AE110" s="326"/>
    </row>
    <row r="111" spans="1:31" ht="12.75" customHeight="1" x14ac:dyDescent="0.2">
      <c r="A111" s="251"/>
      <c r="B111" s="248"/>
      <c r="C111" s="248"/>
      <c r="D111" s="248"/>
      <c r="E111" s="248"/>
      <c r="F111" s="248"/>
      <c r="G111" s="52"/>
      <c r="H111" s="248"/>
      <c r="I111" s="248"/>
      <c r="J111" s="248"/>
      <c r="K111" s="248"/>
      <c r="L111" s="248"/>
      <c r="M111" s="248"/>
      <c r="N111" s="248"/>
      <c r="O111" s="53"/>
      <c r="Q111" s="326"/>
      <c r="R111" s="326"/>
      <c r="S111" s="326"/>
      <c r="T111" s="326"/>
      <c r="U111" s="326"/>
      <c r="V111" s="326"/>
      <c r="W111" s="326"/>
      <c r="X111" s="326"/>
      <c r="Y111" s="326"/>
      <c r="Z111" s="326"/>
      <c r="AA111" s="326"/>
      <c r="AB111" s="326"/>
      <c r="AC111" s="326"/>
      <c r="AD111" s="326"/>
      <c r="AE111" s="326"/>
    </row>
    <row r="112" spans="1:31" x14ac:dyDescent="0.2">
      <c r="A112" s="252"/>
      <c r="B112" s="249"/>
      <c r="C112" s="249"/>
      <c r="D112" s="249"/>
      <c r="E112" s="249"/>
      <c r="F112" s="249"/>
      <c r="G112" s="52"/>
      <c r="H112" s="249"/>
      <c r="I112" s="249"/>
      <c r="J112" s="249"/>
      <c r="K112" s="249"/>
      <c r="L112" s="249"/>
      <c r="M112" s="249"/>
      <c r="N112" s="249"/>
      <c r="O112" s="53"/>
    </row>
    <row r="113" spans="1:15" ht="12.75" customHeight="1" x14ac:dyDescent="0.2">
      <c r="A113" s="244" t="s">
        <v>485</v>
      </c>
      <c r="B113" s="197"/>
      <c r="C113" s="197"/>
      <c r="D113" s="197"/>
      <c r="E113" s="197"/>
      <c r="F113" s="197"/>
      <c r="G113" s="54"/>
      <c r="H113" s="184" t="s">
        <v>528</v>
      </c>
      <c r="I113" s="184"/>
      <c r="J113" s="184"/>
      <c r="K113" s="184"/>
      <c r="L113" s="184"/>
      <c r="M113" s="184"/>
      <c r="N113" s="184"/>
      <c r="O113" s="55"/>
    </row>
    <row r="114" spans="1:15" x14ac:dyDescent="0.2">
      <c r="A114" s="56" t="s">
        <v>477</v>
      </c>
      <c r="B114" s="247"/>
      <c r="C114" s="247"/>
      <c r="D114" s="247"/>
      <c r="E114" s="247"/>
      <c r="F114" s="247"/>
      <c r="G114" s="57"/>
      <c r="H114" s="233" t="s">
        <v>477</v>
      </c>
      <c r="I114" s="233"/>
      <c r="J114" s="247"/>
      <c r="K114" s="247"/>
      <c r="L114" s="247"/>
      <c r="M114" s="247"/>
      <c r="N114" s="247"/>
      <c r="O114" s="58"/>
    </row>
    <row r="115" spans="1:15" ht="15" customHeight="1" x14ac:dyDescent="0.2">
      <c r="A115" s="56" t="s">
        <v>480</v>
      </c>
      <c r="B115" s="250"/>
      <c r="C115" s="250"/>
      <c r="D115" s="250"/>
      <c r="E115" s="250"/>
      <c r="F115" s="250"/>
      <c r="G115" s="57"/>
      <c r="H115" s="233" t="s">
        <v>480</v>
      </c>
      <c r="I115" s="233"/>
      <c r="J115" s="250"/>
      <c r="K115" s="250"/>
      <c r="L115" s="250"/>
      <c r="M115" s="250"/>
      <c r="N115" s="250"/>
      <c r="O115" s="58"/>
    </row>
    <row r="116" spans="1:15" x14ac:dyDescent="0.2">
      <c r="A116" s="59"/>
      <c r="B116" s="60"/>
      <c r="C116" s="60"/>
      <c r="D116" s="60"/>
      <c r="E116" s="60"/>
      <c r="F116" s="60"/>
      <c r="G116" s="61"/>
      <c r="H116" s="60"/>
      <c r="I116" s="60"/>
      <c r="J116" s="60"/>
      <c r="K116" s="60"/>
      <c r="L116" s="60"/>
      <c r="M116" s="60"/>
      <c r="N116" s="60"/>
      <c r="O116" s="62"/>
    </row>
    <row r="117" spans="1:15" ht="9.75" customHeight="1" x14ac:dyDescent="0.2">
      <c r="A117" s="63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3"/>
    </row>
    <row r="118" spans="1:15" ht="19.5" customHeight="1" x14ac:dyDescent="0.2">
      <c r="A118" s="142" t="s">
        <v>570</v>
      </c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4"/>
    </row>
    <row r="119" spans="1:15" ht="21.75" customHeight="1" x14ac:dyDescent="0.2">
      <c r="A119" s="64" t="s">
        <v>567</v>
      </c>
      <c r="B119" s="66"/>
      <c r="C119" s="66"/>
      <c r="D119" s="66"/>
      <c r="E119" s="66"/>
      <c r="F119" s="66"/>
      <c r="G119" s="66" t="s">
        <v>568</v>
      </c>
      <c r="H119" s="66"/>
      <c r="I119" s="66"/>
      <c r="J119" s="66"/>
      <c r="K119" s="66"/>
      <c r="L119" s="66" t="s">
        <v>569</v>
      </c>
      <c r="M119" s="66"/>
      <c r="N119" s="66"/>
      <c r="O119" s="67"/>
    </row>
    <row r="120" spans="1:15" ht="27" customHeight="1" thickBot="1" x14ac:dyDescent="0.25">
      <c r="A120" s="65" t="s">
        <v>588</v>
      </c>
      <c r="B120" s="257"/>
      <c r="C120" s="258"/>
      <c r="D120" s="258"/>
      <c r="E120" s="258"/>
      <c r="F120" s="259"/>
      <c r="G120" s="223" t="s">
        <v>589</v>
      </c>
      <c r="H120" s="223"/>
      <c r="I120" s="224" t="s">
        <v>575</v>
      </c>
      <c r="J120" s="224"/>
      <c r="K120" s="224"/>
      <c r="L120" s="224" t="s">
        <v>576</v>
      </c>
      <c r="M120" s="224"/>
      <c r="N120" s="224"/>
      <c r="O120" s="225"/>
    </row>
  </sheetData>
  <sheetProtection sheet="1" formatCells="0" formatColumns="0" formatRows="0" insertRows="0" deleteColumns="0"/>
  <dataConsolidate/>
  <mergeCells count="269">
    <mergeCell ref="Q103:AE111"/>
    <mergeCell ref="D98:O98"/>
    <mergeCell ref="D99:O99"/>
    <mergeCell ref="D100:O100"/>
    <mergeCell ref="D101:O101"/>
    <mergeCell ref="D102:O102"/>
    <mergeCell ref="D103:O103"/>
    <mergeCell ref="A79:I79"/>
    <mergeCell ref="A80:I80"/>
    <mergeCell ref="A81:I81"/>
    <mergeCell ref="A82:E84"/>
    <mergeCell ref="J81:O81"/>
    <mergeCell ref="A85:O85"/>
    <mergeCell ref="A86:K86"/>
    <mergeCell ref="A98:B98"/>
    <mergeCell ref="C14:O14"/>
    <mergeCell ref="B39:E39"/>
    <mergeCell ref="F39:G39"/>
    <mergeCell ref="H39:L39"/>
    <mergeCell ref="F72:O72"/>
    <mergeCell ref="A69:E69"/>
    <mergeCell ref="A70:E71"/>
    <mergeCell ref="H69:K69"/>
    <mergeCell ref="B65:O65"/>
    <mergeCell ref="I57:K57"/>
    <mergeCell ref="M57:N57"/>
    <mergeCell ref="M56:N56"/>
    <mergeCell ref="B58:O58"/>
    <mergeCell ref="B59:O59"/>
    <mergeCell ref="C60:O60"/>
    <mergeCell ref="C61:O61"/>
    <mergeCell ref="C62:O62"/>
    <mergeCell ref="C63:O63"/>
    <mergeCell ref="A60:A63"/>
    <mergeCell ref="A27:B27"/>
    <mergeCell ref="A20:G20"/>
    <mergeCell ref="A12:B12"/>
    <mergeCell ref="C12:G12"/>
    <mergeCell ref="B64:O64"/>
    <mergeCell ref="H12:L12"/>
    <mergeCell ref="A13:B13"/>
    <mergeCell ref="C13:O13"/>
    <mergeCell ref="A14:B14"/>
    <mergeCell ref="M36:O36"/>
    <mergeCell ref="A75:I75"/>
    <mergeCell ref="M47:O47"/>
    <mergeCell ref="M53:O53"/>
    <mergeCell ref="G45:I45"/>
    <mergeCell ref="A17:B17"/>
    <mergeCell ref="A23:F23"/>
    <mergeCell ref="A24:B24"/>
    <mergeCell ref="G25:H25"/>
    <mergeCell ref="G26:H26"/>
    <mergeCell ref="C17:D17"/>
    <mergeCell ref="A35:O35"/>
    <mergeCell ref="A32:G34"/>
    <mergeCell ref="I32:O32"/>
    <mergeCell ref="I33:O33"/>
    <mergeCell ref="I34:O34"/>
    <mergeCell ref="H36:L37"/>
    <mergeCell ref="A96:O96"/>
    <mergeCell ref="B120:F120"/>
    <mergeCell ref="L119:M119"/>
    <mergeCell ref="A118:O118"/>
    <mergeCell ref="B119:F119"/>
    <mergeCell ref="G119:H119"/>
    <mergeCell ref="I119:K119"/>
    <mergeCell ref="F8:G8"/>
    <mergeCell ref="A8:E8"/>
    <mergeCell ref="H8:J8"/>
    <mergeCell ref="N8:O8"/>
    <mergeCell ref="K8:M8"/>
    <mergeCell ref="A38:A41"/>
    <mergeCell ref="G27:H27"/>
    <mergeCell ref="G28:H28"/>
    <mergeCell ref="I30:O30"/>
    <mergeCell ref="B38:E38"/>
    <mergeCell ref="B40:E40"/>
    <mergeCell ref="B41:E41"/>
    <mergeCell ref="F36:G37"/>
    <mergeCell ref="A10:O10"/>
    <mergeCell ref="A11:B11"/>
    <mergeCell ref="C11:G11"/>
    <mergeCell ref="I11:O11"/>
    <mergeCell ref="G120:H120"/>
    <mergeCell ref="I120:K120"/>
    <mergeCell ref="L120:O120"/>
    <mergeCell ref="A97:O97"/>
    <mergeCell ref="A104:O105"/>
    <mergeCell ref="A106:O108"/>
    <mergeCell ref="A113:F113"/>
    <mergeCell ref="A101:B101"/>
    <mergeCell ref="A102:B102"/>
    <mergeCell ref="B114:F114"/>
    <mergeCell ref="H113:N113"/>
    <mergeCell ref="H114:I114"/>
    <mergeCell ref="J114:N114"/>
    <mergeCell ref="H110:N112"/>
    <mergeCell ref="B115:F115"/>
    <mergeCell ref="H115:I115"/>
    <mergeCell ref="J115:N115"/>
    <mergeCell ref="A110:F112"/>
    <mergeCell ref="A103:B103"/>
    <mergeCell ref="J3:L3"/>
    <mergeCell ref="M3:O3"/>
    <mergeCell ref="H4:I4"/>
    <mergeCell ref="J4:L4"/>
    <mergeCell ref="M4:O4"/>
    <mergeCell ref="A9:E9"/>
    <mergeCell ref="F9:G9"/>
    <mergeCell ref="H9:O9"/>
    <mergeCell ref="E7:F7"/>
    <mergeCell ref="H7:K7"/>
    <mergeCell ref="M7:N7"/>
    <mergeCell ref="D6:O6"/>
    <mergeCell ref="A7:C7"/>
    <mergeCell ref="H3:I3"/>
    <mergeCell ref="M1:O1"/>
    <mergeCell ref="M2:O2"/>
    <mergeCell ref="B1:L1"/>
    <mergeCell ref="B2:L2"/>
    <mergeCell ref="A25:B25"/>
    <mergeCell ref="A26:B26"/>
    <mergeCell ref="E17:G17"/>
    <mergeCell ref="C16:O16"/>
    <mergeCell ref="G23:H23"/>
    <mergeCell ref="I25:O25"/>
    <mergeCell ref="I26:O26"/>
    <mergeCell ref="I23:O23"/>
    <mergeCell ref="I24:O24"/>
    <mergeCell ref="H17:O17"/>
    <mergeCell ref="D5:O5"/>
    <mergeCell ref="A16:B16"/>
    <mergeCell ref="G24:H24"/>
    <mergeCell ref="A1:A2"/>
    <mergeCell ref="A3:A4"/>
    <mergeCell ref="B3:E4"/>
    <mergeCell ref="A5:C5"/>
    <mergeCell ref="A6:C6"/>
    <mergeCell ref="A15:O15"/>
    <mergeCell ref="F3:G4"/>
    <mergeCell ref="G29:H29"/>
    <mergeCell ref="I29:O29"/>
    <mergeCell ref="I31:O31"/>
    <mergeCell ref="J76:O76"/>
    <mergeCell ref="F40:G40"/>
    <mergeCell ref="F41:G41"/>
    <mergeCell ref="H38:L38"/>
    <mergeCell ref="H40:L40"/>
    <mergeCell ref="H41:L41"/>
    <mergeCell ref="M48:O48"/>
    <mergeCell ref="A76:I76"/>
    <mergeCell ref="A72:E72"/>
    <mergeCell ref="J50:L50"/>
    <mergeCell ref="M50:O50"/>
    <mergeCell ref="J53:L53"/>
    <mergeCell ref="M54:O54"/>
    <mergeCell ref="M49:O49"/>
    <mergeCell ref="G49:I49"/>
    <mergeCell ref="M46:O46"/>
    <mergeCell ref="A36:E37"/>
    <mergeCell ref="A44:F44"/>
    <mergeCell ref="J75:O75"/>
    <mergeCell ref="G82:O82"/>
    <mergeCell ref="M44:O44"/>
    <mergeCell ref="M45:O45"/>
    <mergeCell ref="N43:O43"/>
    <mergeCell ref="L43:M43"/>
    <mergeCell ref="I43:K43"/>
    <mergeCell ref="A77:I77"/>
    <mergeCell ref="A73:O73"/>
    <mergeCell ref="A74:O74"/>
    <mergeCell ref="J54:L54"/>
    <mergeCell ref="A53:F53"/>
    <mergeCell ref="I56:K56"/>
    <mergeCell ref="A89:K89"/>
    <mergeCell ref="A90:K90"/>
    <mergeCell ref="A91:K91"/>
    <mergeCell ref="A92:K92"/>
    <mergeCell ref="L88:O88"/>
    <mergeCell ref="L89:O89"/>
    <mergeCell ref="L86:O86"/>
    <mergeCell ref="A88:K88"/>
    <mergeCell ref="A78:I78"/>
    <mergeCell ref="F70:G71"/>
    <mergeCell ref="G83:O83"/>
    <mergeCell ref="B66:O66"/>
    <mergeCell ref="B67:C67"/>
    <mergeCell ref="D67:F67"/>
    <mergeCell ref="B68:O68"/>
    <mergeCell ref="A55:O55"/>
    <mergeCell ref="G67:O67"/>
    <mergeCell ref="F69:G69"/>
    <mergeCell ref="G84:O84"/>
    <mergeCell ref="L91:O91"/>
    <mergeCell ref="L90:O90"/>
    <mergeCell ref="L87:O87"/>
    <mergeCell ref="L92:O92"/>
    <mergeCell ref="G93:O93"/>
    <mergeCell ref="G94:O94"/>
    <mergeCell ref="G95:O95"/>
    <mergeCell ref="J77:O77"/>
    <mergeCell ref="J78:O78"/>
    <mergeCell ref="J79:O79"/>
    <mergeCell ref="J80:O80"/>
    <mergeCell ref="M51:O51"/>
    <mergeCell ref="M52:O52"/>
    <mergeCell ref="J51:L51"/>
    <mergeCell ref="G43:H43"/>
    <mergeCell ref="J45:L45"/>
    <mergeCell ref="J46:L46"/>
    <mergeCell ref="J47:L47"/>
    <mergeCell ref="J48:L48"/>
    <mergeCell ref="A48:F48"/>
    <mergeCell ref="A49:F49"/>
    <mergeCell ref="A50:F50"/>
    <mergeCell ref="J52:L52"/>
    <mergeCell ref="G51:I51"/>
    <mergeCell ref="G47:I47"/>
    <mergeCell ref="G46:I46"/>
    <mergeCell ref="G48:I48"/>
    <mergeCell ref="C29:F29"/>
    <mergeCell ref="C30:F30"/>
    <mergeCell ref="C31:F31"/>
    <mergeCell ref="H70:K71"/>
    <mergeCell ref="A56:H57"/>
    <mergeCell ref="G54:I54"/>
    <mergeCell ref="G53:I53"/>
    <mergeCell ref="C24:F24"/>
    <mergeCell ref="C25:F25"/>
    <mergeCell ref="C26:F26"/>
    <mergeCell ref="A45:F45"/>
    <mergeCell ref="A46:F46"/>
    <mergeCell ref="A47:F47"/>
    <mergeCell ref="J49:L49"/>
    <mergeCell ref="G52:I52"/>
    <mergeCell ref="L69:O69"/>
    <mergeCell ref="L70:O71"/>
    <mergeCell ref="G30:H30"/>
    <mergeCell ref="G31:H31"/>
    <mergeCell ref="A42:O42"/>
    <mergeCell ref="A28:B28"/>
    <mergeCell ref="A29:B29"/>
    <mergeCell ref="A30:B30"/>
    <mergeCell ref="A31:B31"/>
    <mergeCell ref="N119:O119"/>
    <mergeCell ref="A51:F51"/>
    <mergeCell ref="A52:F52"/>
    <mergeCell ref="A18:G18"/>
    <mergeCell ref="H18:O18"/>
    <mergeCell ref="A19:G19"/>
    <mergeCell ref="H19:O19"/>
    <mergeCell ref="H20:O20"/>
    <mergeCell ref="A21:G21"/>
    <mergeCell ref="H21:O21"/>
    <mergeCell ref="A22:G22"/>
    <mergeCell ref="H22:O22"/>
    <mergeCell ref="A43:F43"/>
    <mergeCell ref="A87:K87"/>
    <mergeCell ref="C27:F27"/>
    <mergeCell ref="C28:F28"/>
    <mergeCell ref="A93:E95"/>
    <mergeCell ref="F38:G38"/>
    <mergeCell ref="I28:O28"/>
    <mergeCell ref="I27:O27"/>
    <mergeCell ref="G50:I50"/>
    <mergeCell ref="A54:F54"/>
    <mergeCell ref="J44:L44"/>
    <mergeCell ref="G44:I44"/>
  </mergeCells>
  <conditionalFormatting sqref="F38:F41">
    <cfRule type="containsText" dxfId="7" priority="28" operator="containsText" text="SI TOTALMENTE">
      <formula>NOT(ISERROR(SEARCH("SI TOTALMENTE",F38)))</formula>
    </cfRule>
    <cfRule type="containsText" dxfId="6" priority="29" operator="containsText" text="SI PARCIALMENTE">
      <formula>NOT(ISERROR(SEARCH("SI PARCIALMENTE",F38)))</formula>
    </cfRule>
  </conditionalFormatting>
  <conditionalFormatting sqref="C17">
    <cfRule type="cellIs" dxfId="5" priority="36" operator="equal">
      <formula>"SÍ"</formula>
    </cfRule>
    <cfRule type="containsText" dxfId="4" priority="37" operator="containsText" text="SI">
      <formula>NOT(ISERROR(SEARCH("SI",C17)))</formula>
    </cfRule>
    <cfRule type="containsText" dxfId="3" priority="38" operator="containsText" text="NO">
      <formula>NOT(ISERROR(SEARCH("NO",C17)))</formula>
    </cfRule>
  </conditionalFormatting>
  <conditionalFormatting sqref="F38:F41">
    <cfRule type="cellIs" dxfId="2" priority="34" operator="equal">
      <formula>"NO"</formula>
    </cfRule>
    <cfRule type="containsText" dxfId="1" priority="35" operator="containsText" text="SÍ">
      <formula>NOT(ISERROR(SEARCH("SÍ",F38)))</formula>
    </cfRule>
  </conditionalFormatting>
  <conditionalFormatting sqref="F38:F41">
    <cfRule type="cellIs" dxfId="0" priority="30" operator="equal">
      <formula>"SI"</formula>
    </cfRule>
  </conditionalFormatting>
  <dataValidations xWindow="814" yWindow="642" count="41">
    <dataValidation allowBlank="1" showInputMessage="1" showErrorMessage="1" prompt="Escriba el nombre del jefe de la Unidad Gestora" sqref="B114 G114" xr:uid="{00000000-0002-0000-0100-000000000000}"/>
    <dataValidation allowBlank="1" showInputMessage="1" showErrorMessage="1" prompt="Escriba número de identidad del jefe de la Unidad Gestora" sqref="G115 A115:B115" xr:uid="{00000000-0002-0000-0100-000001000000}"/>
    <dataValidation allowBlank="1" showInputMessage="1" showErrorMessage="1" prompt="Escriba el nombre de Director del Proyecto Responsable de objetivo esperado " sqref="J114" xr:uid="{00000000-0002-0000-0100-000002000000}"/>
    <dataValidation allowBlank="1" showInputMessage="1" showErrorMessage="1" prompt="Escriba el número del documento de identidad de Director del Proyecto Responsable de objetivo esperado " sqref="J115" xr:uid="{00000000-0002-0000-0100-000003000000}"/>
    <dataValidation allowBlank="1" showInputMessage="1" showErrorMessage="1" prompt="Escriba por qué no realizó el cierre del Centro de Costo que creó para administrar los recursos financieros del proyecto._x000a_ " sqref="L86 H70 L70" xr:uid="{00000000-0002-0000-0100-000006000000}"/>
    <dataValidation allowBlank="1" showInputMessage="1" showErrorMessage="1" prompt="Escriba el código del fondo que creó para la administración de los recursos financieros del proyecto." sqref="L69:O69" xr:uid="{00000000-0002-0000-0100-000007000000}"/>
    <dataValidation type="list" allowBlank="1" showInputMessage="1" showErrorMessage="1" prompt="Seleccione la respuesta, en caso de ser &quot;No&quot;, responda ¿Por qué?" sqref="F70:G71" xr:uid="{00000000-0002-0000-0100-000008000000}">
      <formula1>PORQUE</formula1>
    </dataValidation>
    <dataValidation allowBlank="1" showInputMessage="1" showErrorMessage="1" prompt="Escriba en que distribuira el excedente" sqref="G67" xr:uid="{00000000-0002-0000-0100-00000B000000}"/>
    <dataValidation allowBlank="1" showInputMessage="1" showErrorMessage="1" prompt="Escriba el porcentaje destinado para distribuir en este ítem. Formato en % solo diligenciar el número. Si selecciona esta opción por favor responda la pregunta ¿Cúal? " sqref="A67" xr:uid="{00000000-0002-0000-0100-00000C000000}"/>
    <dataValidation allowBlank="1" showInputMessage="1" showErrorMessage="1" prompt="Escriba el porcentaje destinado para distribuir en este ítem. Formato en % solo diligenciar el número." sqref="A64:A66 B60:B63 A58:A59" xr:uid="{00000000-0002-0000-0100-00000D000000}"/>
    <dataValidation allowBlank="1" showInputMessage="1" showErrorMessage="1" prompt="Valor de la utilidad esperada (Ingresos - contribución 11%- egresos - bonificaciones)." sqref="G53:I53" xr:uid="{00000000-0002-0000-0100-00000F000000}"/>
    <dataValidation allowBlank="1" showInputMessage="1" showErrorMessage="1" prompt="Escriba el valor ($) de las bonificaciones presupuestadas. Sin separación de coma (,) o punto (.)." sqref="G52:I52" xr:uid="{00000000-0002-0000-0100-000010000000}"/>
    <dataValidation allowBlank="1" showInputMessage="1" showErrorMessage="1" prompt="Escriba el valor ($) de los gastos presupuestados sin tener en cuenta el valor de las bonificaciones. Sin separación de coma (,) o punto (.)." sqref="G51:I51" xr:uid="{00000000-0002-0000-0100-000011000000}"/>
    <dataValidation allowBlank="1" showInputMessage="1" showErrorMessage="1" prompt="Contribución del 11% para la Universidad, sobre los ingresos presupuestados. " sqref="G50:I50" xr:uid="{00000000-0002-0000-0100-000012000000}"/>
    <dataValidation allowBlank="1" showInputMessage="1" showErrorMessage="1" prompt="Suma todos los ingresos, dando el valor total del proyecto presupuestado." sqref="G49:O49" xr:uid="{00000000-0002-0000-0100-000013000000}"/>
    <dataValidation type="list" allowBlank="1" showInputMessage="1" showErrorMessage="1" prompt="Si selecciona esta opción por favor responda la pregunta ¿Cúal? " sqref="A31" xr:uid="{00000000-0002-0000-0100-000018000000}">
      <formula1>MARCAR</formula1>
    </dataValidation>
    <dataValidation allowBlank="1" showInputMessage="1" showErrorMessage="1" prompt="Escriba por qué no cumplió con la entrega del producto. " sqref="M36:M37 N37 M12:N12" xr:uid="{00000000-0002-0000-0100-000019000000}"/>
    <dataValidation allowBlank="1" showInputMessage="1" showErrorMessage="1" prompt="Escriba el objetivo general del proyecto o de la actividad de extensión." sqref="C16:O16" xr:uid="{00000000-0002-0000-0100-000020000000}"/>
    <dataValidation type="list" allowBlank="1" showInputMessage="1" showErrorMessage="1" prompt="Seleccione la respuesta, en caso de ser &quot;No&quot; ó &quot;Sí parcialmente&quot;, responda ¿Por qué?" sqref="F40:F41 C17 G24:H31 F38:F39 G38" xr:uid="{00000000-0002-0000-0100-000022000000}">
      <formula1>DECISION</formula1>
    </dataValidation>
    <dataValidation allowBlank="1" showInputMessage="1" showErrorMessage="1" prompt="Escriba el nombre del proyecto." sqref="D5:O5" xr:uid="{38CA5C77-9938-4CF8-B9AB-B48478D541FF}"/>
    <dataValidation allowBlank="1" showInputMessage="1" showErrorMessage="1" prompt="Escriba por qué no cumplió o cumplió parcialmente con el objetivo general del proyecto o de la actividad de extensión._x000a_" sqref="H17:O17 H18:H22" xr:uid="{00000000-0002-0000-0100-000027000000}"/>
    <dataValidation type="list" allowBlank="1" showInputMessage="1" showErrorMessage="1" prompt="Seleccione la opción de marcar (X) si es el caso." sqref="A24:A30" xr:uid="{00000000-0002-0000-0100-000028000000}">
      <formula1>MARCAR</formula1>
    </dataValidation>
    <dataValidation allowBlank="1" showInputMessage="1" showErrorMessage="1" prompt="Escriba por qué no cumplió o cumplió parcialmente con el compromiso." sqref="I32:I34 I24:O31 H38:H41 I38:L38 I40:L41" xr:uid="{00000000-0002-0000-0100-000029000000}"/>
    <dataValidation type="list" allowBlank="1" showInputMessage="1" showErrorMessage="1" prompt="Seleccione el  compromiso académico resultado del proyecto o de la actividad de extensión. " sqref="B38:B41 C38:E38 C40:E41" xr:uid="{00000000-0002-0000-0100-00002A000000}">
      <formula1>productoacadémico</formula1>
    </dataValidation>
    <dataValidation allowBlank="1" showInputMessage="1" showErrorMessage="1" prompt="Escriba el valor ejecutado ($) de los compromisos en especie de la otra entidad. Sin separación de coma (,) o punto (.)." sqref="J48:L48" xr:uid="{00000000-0002-0000-0100-000032000000}"/>
    <dataValidation allowBlank="1" showInputMessage="1" showErrorMessage="1" prompt="Contribución del 11% para la Universidad, sobre los ingresos recibidos. " sqref="J50:L50" xr:uid="{00000000-0002-0000-0100-000035000000}"/>
    <dataValidation allowBlank="1" showInputMessage="1" showErrorMessage="1" prompt="Escriba el valor ($) de los gastos ejecutados sin tener en cuenta el valor de las bonificaciones. Sin separación de coma (,) o punto (.)." sqref="J51:L51" xr:uid="{00000000-0002-0000-0100-000036000000}"/>
    <dataValidation allowBlank="1" showInputMessage="1" showErrorMessage="1" prompt="Escriba el valor ($) de las bonificaciones ejecutadas. Sin separación de coma (,) o punto (.)." sqref="J52:L52" xr:uid="{00000000-0002-0000-0100-000037000000}"/>
    <dataValidation allowBlank="1" showInputMessage="1" showErrorMessage="1" prompt="Valor de la utilidad obtenida (Ingresos - contribución 11% - egresos - bonificaciones)." sqref="J53:O53" xr:uid="{00000000-0002-0000-0100-000038000000}"/>
    <dataValidation allowBlank="1" showInputMessage="1" showErrorMessage="1" prompt="% del Producido Neto Positivo obtenido por la Unidad Gestora. " sqref="G54:O54" xr:uid="{00000000-0002-0000-0100-00003A000000}"/>
    <dataValidation allowBlank="1" showInputMessage="1" showErrorMessage="1" prompt="Para Servicios Educativos, escriba el número de estudiantes formados. " sqref="L7:O7" xr:uid="{F87B8079-470E-4864-9A34-EC2EDB3626DA}"/>
    <dataValidation type="list" allowBlank="1" showInputMessage="1" showErrorMessage="1" prompt="Seleccione la opción de marcar (X) si es el caso._x000a_" sqref="A98:A103" xr:uid="{00000000-0002-0000-0100-000045000000}">
      <formula1>MARCAR</formula1>
    </dataValidation>
    <dataValidation type="decimal" allowBlank="1" showInputMessage="1" showErrorMessage="1" prompt="Escriba la calificación otorgada por el usuario del servicio._x000a_" sqref="L87:O90" xr:uid="{00000000-0002-0000-0100-00004A000000}">
      <formula1>1</formula1>
      <formula2>5</formula2>
    </dataValidation>
    <dataValidation allowBlank="1" showInputMessage="1" showErrorMessage="1" prompt="Calificación final del servicio de extensión. _x000a_ " sqref="L91:O91" xr:uid="{00000000-0002-0000-0100-00004B000000}"/>
    <dataValidation allowBlank="1" showInputMessage="1" showErrorMessage="1" prompt="Escriba los comentarios principales del usuario al servicio." sqref="G93:O95" xr:uid="{00000000-0002-0000-0100-00004C000000}"/>
    <dataValidation allowBlank="1" showInputMessage="1" showErrorMessage="1" prompt="Escriba los comentarios principales de los usuarios al servicio." sqref="G82:O84" xr:uid="{00000000-0002-0000-0100-00004D000000}"/>
    <dataValidation type="list" allowBlank="1" showInputMessage="1" showErrorMessage="1" prompt="Seleccione el tipo de modalidad del proyecto o actividad de extensión que realizó, según las politicas de extensión de la UIS." sqref="D6" xr:uid="{3D7472EF-A792-47A2-8096-BB4047C12E2E}">
      <formula1>MODALIDAD</formula1>
    </dataValidation>
    <dataValidation allowBlank="1" showInputMessage="1" showErrorMessage="1" prompt="Calificación final del servicio educativo. " sqref="J80" xr:uid="{00000000-0002-0000-0100-000048000000}"/>
    <dataValidation allowBlank="1" showInputMessage="1" showErrorMessage="1" prompt="Seleccione el número de usuarios que volverían a participar en un programa de Educación no Formal ofrecido por la UIS. _x000a_ " sqref="J81:O81" xr:uid="{14A1E56D-81C0-4B06-B485-0CD67A737ECC}"/>
    <dataValidation allowBlank="1" showInputMessage="1" showErrorMessage="1" prompt="Escriba el valor presupuestado ($) desembolsable por la UIS. Sin separación de coma (,) o punto (.)." sqref="G45:L45" xr:uid="{00000000-0002-0000-0100-00002E000000}"/>
    <dataValidation type="decimal" allowBlank="1" showInputMessage="1" showErrorMessage="1" sqref="J76:O79" xr:uid="{C7A662AB-C385-4634-87D3-AD68F3F88921}">
      <formula1>1</formula1>
      <formula2>5</formula2>
    </dataValidation>
  </dataValidations>
  <pageMargins left="0.51181102362204722" right="0.51181102362204722" top="0.55118110236220474" bottom="0.55118110236220474" header="0.31496062992125984" footer="0.31496062992125984"/>
  <pageSetup paperSize="9" scale="78" orientation="portrait" r:id="rId1"/>
  <rowBreaks count="1" manualBreakCount="1">
    <brk id="84" max="16383" man="1"/>
  </rowBreaks>
  <drawing r:id="rId2"/>
  <legacyDrawing r:id="rId3"/>
  <oleObjects>
    <mc:AlternateContent xmlns:mc="http://schemas.openxmlformats.org/markup-compatibility/2006">
      <mc:Choice Requires="x14">
        <oleObject progId="Visio.Drawing.11" shapeId="1032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85725</xdr:rowOff>
              </from>
              <to>
                <xdr:col>1</xdr:col>
                <xdr:colOff>19050</xdr:colOff>
                <xdr:row>1</xdr:row>
                <xdr:rowOff>180975</xdr:rowOff>
              </to>
            </anchor>
          </objectPr>
        </oleObject>
      </mc:Choice>
      <mc:Fallback>
        <oleObject progId="Visio.Drawing.11" shapeId="1032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xWindow="814" yWindow="642" count="3">
        <x14:dataValidation type="list" allowBlank="1" showInputMessage="1" showErrorMessage="1" prompt="Seleccione la respuesta. " xr:uid="{00000000-0002-0000-0100-000051000000}">
          <x14:formula1>
            <xm:f>Listas!$C$284:$C$285</xm:f>
          </x14:formula1>
          <xm:sqref>L92:O92</xm:sqref>
        </x14:dataValidation>
        <x14:dataValidation type="list" allowBlank="1" showInputMessage="1" showErrorMessage="1" prompt="Seleccione la respuesta." xr:uid="{00000000-0002-0000-0100-000054000000}">
          <x14:formula1>
            <xm:f>Listas!$C$272:$C$273</xm:f>
          </x14:formula1>
          <xm:sqref>F69:G69</xm:sqref>
        </x14:dataValidation>
        <x14:dataValidation type="list" allowBlank="1" showInputMessage="1" showErrorMessage="1" xr:uid="{44B7952E-E80C-4E5D-BF89-0E122EBBC83A}">
          <x14:formula1>
            <xm:f>Listas!$A$360:$A$363</xm:f>
          </x14:formula1>
          <xm:sqref>C11:G11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C363"/>
  <sheetViews>
    <sheetView topLeftCell="A346" workbookViewId="0">
      <selection activeCell="A10" sqref="A10"/>
    </sheetView>
  </sheetViews>
  <sheetFormatPr baseColWidth="10" defaultRowHeight="12.75" x14ac:dyDescent="0.2"/>
  <cols>
    <col min="1" max="1" width="55" bestFit="1" customWidth="1"/>
    <col min="3" max="3" width="113.42578125" bestFit="1" customWidth="1"/>
    <col min="4" max="4" width="30.28515625" customWidth="1"/>
  </cols>
  <sheetData>
    <row r="1" spans="1:3" x14ac:dyDescent="0.2">
      <c r="A1" s="1" t="s">
        <v>3</v>
      </c>
      <c r="C1" s="1" t="s">
        <v>25</v>
      </c>
    </row>
    <row r="2" spans="1:3" ht="15" x14ac:dyDescent="0.25">
      <c r="A2" s="2" t="s">
        <v>5</v>
      </c>
      <c r="C2" s="1" t="s">
        <v>492</v>
      </c>
    </row>
    <row r="3" spans="1:3" ht="15" x14ac:dyDescent="0.25">
      <c r="A3" s="2" t="s">
        <v>4</v>
      </c>
      <c r="C3" t="s">
        <v>493</v>
      </c>
    </row>
    <row r="4" spans="1:3" ht="15" x14ac:dyDescent="0.25">
      <c r="A4" s="2" t="s">
        <v>6</v>
      </c>
      <c r="C4" s="1" t="s">
        <v>26</v>
      </c>
    </row>
    <row r="5" spans="1:3" ht="15" x14ac:dyDescent="0.25">
      <c r="A5" s="2" t="s">
        <v>8</v>
      </c>
      <c r="C5" s="1"/>
    </row>
    <row r="6" spans="1:3" ht="15" x14ac:dyDescent="0.25">
      <c r="A6" s="2" t="s">
        <v>9</v>
      </c>
      <c r="C6" s="1" t="s">
        <v>27</v>
      </c>
    </row>
    <row r="7" spans="1:3" x14ac:dyDescent="0.2">
      <c r="C7" s="6" t="s">
        <v>28</v>
      </c>
    </row>
    <row r="8" spans="1:3" x14ac:dyDescent="0.2">
      <c r="A8" s="1"/>
    </row>
    <row r="9" spans="1:3" ht="15.75" x14ac:dyDescent="0.25">
      <c r="A9" s="4" t="s">
        <v>24</v>
      </c>
    </row>
    <row r="10" spans="1:3" ht="15" x14ac:dyDescent="0.25">
      <c r="A10" s="3" t="s">
        <v>10</v>
      </c>
      <c r="C10" s="1" t="s">
        <v>37</v>
      </c>
    </row>
    <row r="11" spans="1:3" ht="15" x14ac:dyDescent="0.25">
      <c r="A11" s="3" t="s">
        <v>11</v>
      </c>
      <c r="C11" s="1" t="s">
        <v>38</v>
      </c>
    </row>
    <row r="12" spans="1:3" ht="15" x14ac:dyDescent="0.25">
      <c r="A12" s="3" t="s">
        <v>12</v>
      </c>
      <c r="C12" s="1" t="s">
        <v>466</v>
      </c>
    </row>
    <row r="13" spans="1:3" ht="15" x14ac:dyDescent="0.25">
      <c r="A13" s="3" t="s">
        <v>13</v>
      </c>
      <c r="C13" s="1" t="s">
        <v>465</v>
      </c>
    </row>
    <row r="14" spans="1:3" ht="15" x14ac:dyDescent="0.25">
      <c r="A14" s="3" t="s">
        <v>14</v>
      </c>
    </row>
    <row r="15" spans="1:3" ht="15" x14ac:dyDescent="0.25">
      <c r="A15" s="3" t="s">
        <v>15</v>
      </c>
      <c r="C15" s="1" t="s">
        <v>41</v>
      </c>
    </row>
    <row r="16" spans="1:3" ht="15" x14ac:dyDescent="0.25">
      <c r="A16" s="3" t="s">
        <v>16</v>
      </c>
      <c r="C16" s="1" t="s">
        <v>42</v>
      </c>
    </row>
    <row r="17" spans="1:3" ht="15" x14ac:dyDescent="0.25">
      <c r="A17" s="3" t="s">
        <v>17</v>
      </c>
      <c r="C17" s="1" t="s">
        <v>43</v>
      </c>
    </row>
    <row r="18" spans="1:3" ht="15" x14ac:dyDescent="0.25">
      <c r="A18" s="3" t="s">
        <v>18</v>
      </c>
      <c r="C18" s="1" t="s">
        <v>44</v>
      </c>
    </row>
    <row r="19" spans="1:3" ht="15" x14ac:dyDescent="0.25">
      <c r="A19" s="3" t="s">
        <v>19</v>
      </c>
      <c r="C19" s="1" t="s">
        <v>45</v>
      </c>
    </row>
    <row r="20" spans="1:3" ht="15" x14ac:dyDescent="0.25">
      <c r="A20" s="3" t="s">
        <v>20</v>
      </c>
      <c r="C20" s="1" t="s">
        <v>46</v>
      </c>
    </row>
    <row r="21" spans="1:3" ht="15" x14ac:dyDescent="0.25">
      <c r="A21" s="3" t="s">
        <v>21</v>
      </c>
    </row>
    <row r="22" spans="1:3" ht="15" x14ac:dyDescent="0.25">
      <c r="A22" s="3" t="s">
        <v>22</v>
      </c>
      <c r="C22" s="1" t="s">
        <v>47</v>
      </c>
    </row>
    <row r="23" spans="1:3" ht="15" x14ac:dyDescent="0.25">
      <c r="A23" s="3" t="s">
        <v>23</v>
      </c>
      <c r="C23" s="1" t="s">
        <v>48</v>
      </c>
    </row>
    <row r="24" spans="1:3" ht="15" x14ac:dyDescent="0.25">
      <c r="A24" s="3" t="s">
        <v>39</v>
      </c>
      <c r="C24" s="1" t="s">
        <v>49</v>
      </c>
    </row>
    <row r="26" spans="1:3" ht="15" x14ac:dyDescent="0.25">
      <c r="A26" s="3" t="s">
        <v>29</v>
      </c>
      <c r="C26" s="1" t="s">
        <v>50</v>
      </c>
    </row>
    <row r="27" spans="1:3" ht="15" x14ac:dyDescent="0.25">
      <c r="A27" s="3" t="s">
        <v>30</v>
      </c>
      <c r="C27" s="1" t="s">
        <v>51</v>
      </c>
    </row>
    <row r="28" spans="1:3" ht="15" x14ac:dyDescent="0.25">
      <c r="A28" s="3" t="s">
        <v>31</v>
      </c>
      <c r="C28" s="1" t="s">
        <v>52</v>
      </c>
    </row>
    <row r="29" spans="1:3" ht="15" x14ac:dyDescent="0.25">
      <c r="A29" s="3" t="s">
        <v>32</v>
      </c>
    </row>
    <row r="30" spans="1:3" ht="15" x14ac:dyDescent="0.25">
      <c r="A30" s="3" t="s">
        <v>33</v>
      </c>
      <c r="C30" s="1" t="s">
        <v>57</v>
      </c>
    </row>
    <row r="31" spans="1:3" ht="15" x14ac:dyDescent="0.25">
      <c r="A31" s="3" t="s">
        <v>40</v>
      </c>
      <c r="C31" s="1" t="s">
        <v>53</v>
      </c>
    </row>
    <row r="32" spans="1:3" x14ac:dyDescent="0.2">
      <c r="C32" s="1" t="s">
        <v>54</v>
      </c>
    </row>
    <row r="33" spans="1:3" ht="15" x14ac:dyDescent="0.25">
      <c r="A33" s="3" t="s">
        <v>34</v>
      </c>
      <c r="C33" s="1" t="s">
        <v>55</v>
      </c>
    </row>
    <row r="34" spans="1:3" ht="15" x14ac:dyDescent="0.25">
      <c r="A34" s="3" t="s">
        <v>35</v>
      </c>
      <c r="C34" s="1" t="s">
        <v>56</v>
      </c>
    </row>
    <row r="35" spans="1:3" ht="15" x14ac:dyDescent="0.25">
      <c r="A35" s="3" t="s">
        <v>62</v>
      </c>
    </row>
    <row r="36" spans="1:3" ht="15" x14ac:dyDescent="0.25">
      <c r="A36" s="3" t="s">
        <v>63</v>
      </c>
      <c r="C36" s="1" t="s">
        <v>65</v>
      </c>
    </row>
    <row r="37" spans="1:3" ht="15" x14ac:dyDescent="0.25">
      <c r="A37" s="3" t="s">
        <v>64</v>
      </c>
      <c r="C37" s="1" t="s">
        <v>58</v>
      </c>
    </row>
    <row r="38" spans="1:3" ht="15" x14ac:dyDescent="0.25">
      <c r="A38" s="3" t="s">
        <v>36</v>
      </c>
      <c r="C38" s="1" t="s">
        <v>59</v>
      </c>
    </row>
    <row r="39" spans="1:3" x14ac:dyDescent="0.2">
      <c r="C39" s="1" t="s">
        <v>60</v>
      </c>
    </row>
    <row r="40" spans="1:3" x14ac:dyDescent="0.2">
      <c r="C40" s="1" t="s">
        <v>61</v>
      </c>
    </row>
    <row r="41" spans="1:3" ht="15" x14ac:dyDescent="0.25">
      <c r="A41" s="3" t="s">
        <v>66</v>
      </c>
    </row>
    <row r="42" spans="1:3" x14ac:dyDescent="0.2">
      <c r="A42" s="5">
        <v>1</v>
      </c>
      <c r="C42" t="s">
        <v>82</v>
      </c>
    </row>
    <row r="43" spans="1:3" x14ac:dyDescent="0.2">
      <c r="A43" s="5">
        <v>2</v>
      </c>
      <c r="C43" s="1" t="s">
        <v>100</v>
      </c>
    </row>
    <row r="44" spans="1:3" x14ac:dyDescent="0.2">
      <c r="A44" s="5">
        <v>3</v>
      </c>
      <c r="C44" s="1" t="s">
        <v>101</v>
      </c>
    </row>
    <row r="45" spans="1:3" x14ac:dyDescent="0.2">
      <c r="A45" s="5">
        <v>4</v>
      </c>
      <c r="C45" s="1" t="s">
        <v>102</v>
      </c>
    </row>
    <row r="46" spans="1:3" x14ac:dyDescent="0.2">
      <c r="A46" s="5">
        <v>5</v>
      </c>
      <c r="C46" s="1" t="s">
        <v>115</v>
      </c>
    </row>
    <row r="47" spans="1:3" x14ac:dyDescent="0.2">
      <c r="A47" s="5">
        <v>6</v>
      </c>
      <c r="C47" s="1" t="s">
        <v>126</v>
      </c>
    </row>
    <row r="48" spans="1:3" x14ac:dyDescent="0.2">
      <c r="A48" s="5">
        <v>7</v>
      </c>
      <c r="C48" s="1" t="s">
        <v>137</v>
      </c>
    </row>
    <row r="49" spans="1:3" x14ac:dyDescent="0.2">
      <c r="A49" s="5">
        <v>8</v>
      </c>
      <c r="C49" s="1" t="s">
        <v>147</v>
      </c>
    </row>
    <row r="50" spans="1:3" x14ac:dyDescent="0.2">
      <c r="A50" s="5">
        <v>9</v>
      </c>
      <c r="C50" s="1" t="s">
        <v>152</v>
      </c>
    </row>
    <row r="51" spans="1:3" x14ac:dyDescent="0.2">
      <c r="A51" s="5">
        <v>10</v>
      </c>
      <c r="C51" s="1" t="s">
        <v>159</v>
      </c>
    </row>
    <row r="52" spans="1:3" x14ac:dyDescent="0.2">
      <c r="A52" s="5">
        <v>11</v>
      </c>
      <c r="C52" s="1" t="s">
        <v>175</v>
      </c>
    </row>
    <row r="53" spans="1:3" x14ac:dyDescent="0.2">
      <c r="A53" s="5">
        <v>12</v>
      </c>
      <c r="C53" s="1" t="s">
        <v>176</v>
      </c>
    </row>
    <row r="54" spans="1:3" x14ac:dyDescent="0.2">
      <c r="A54" s="5">
        <v>13</v>
      </c>
      <c r="C54" s="1" t="s">
        <v>177</v>
      </c>
    </row>
    <row r="55" spans="1:3" x14ac:dyDescent="0.2">
      <c r="A55" s="5">
        <v>14</v>
      </c>
      <c r="C55" s="1" t="s">
        <v>178</v>
      </c>
    </row>
    <row r="56" spans="1:3" x14ac:dyDescent="0.2">
      <c r="A56" s="5">
        <v>15</v>
      </c>
      <c r="C56" s="1" t="s">
        <v>179</v>
      </c>
    </row>
    <row r="57" spans="1:3" x14ac:dyDescent="0.2">
      <c r="A57" s="5">
        <v>16</v>
      </c>
      <c r="C57" s="1" t="s">
        <v>180</v>
      </c>
    </row>
    <row r="58" spans="1:3" x14ac:dyDescent="0.2">
      <c r="A58" s="5">
        <v>17</v>
      </c>
      <c r="C58" s="1" t="s">
        <v>181</v>
      </c>
    </row>
    <row r="59" spans="1:3" x14ac:dyDescent="0.2">
      <c r="A59" s="5">
        <v>18</v>
      </c>
      <c r="C59" s="1" t="s">
        <v>182</v>
      </c>
    </row>
    <row r="60" spans="1:3" x14ac:dyDescent="0.2">
      <c r="A60" s="5">
        <v>19</v>
      </c>
      <c r="C60" s="1" t="s">
        <v>183</v>
      </c>
    </row>
    <row r="61" spans="1:3" x14ac:dyDescent="0.2">
      <c r="A61" s="5">
        <v>20</v>
      </c>
      <c r="C61" s="1" t="s">
        <v>184</v>
      </c>
    </row>
    <row r="62" spans="1:3" x14ac:dyDescent="0.2">
      <c r="A62" s="5">
        <v>21</v>
      </c>
      <c r="C62" s="1" t="s">
        <v>185</v>
      </c>
    </row>
    <row r="63" spans="1:3" x14ac:dyDescent="0.2">
      <c r="A63" s="5">
        <v>22</v>
      </c>
      <c r="C63" t="s">
        <v>186</v>
      </c>
    </row>
    <row r="64" spans="1:3" x14ac:dyDescent="0.2">
      <c r="A64" s="5">
        <v>23</v>
      </c>
      <c r="C64" t="s">
        <v>187</v>
      </c>
    </row>
    <row r="65" spans="1:3" x14ac:dyDescent="0.2">
      <c r="A65" s="5">
        <v>24</v>
      </c>
      <c r="C65" t="s">
        <v>188</v>
      </c>
    </row>
    <row r="66" spans="1:3" x14ac:dyDescent="0.2">
      <c r="A66" s="5">
        <v>25</v>
      </c>
      <c r="C66" t="s">
        <v>189</v>
      </c>
    </row>
    <row r="67" spans="1:3" x14ac:dyDescent="0.2">
      <c r="A67" s="5">
        <v>26</v>
      </c>
    </row>
    <row r="68" spans="1:3" x14ac:dyDescent="0.2">
      <c r="A68" s="5">
        <v>27</v>
      </c>
      <c r="C68" t="s">
        <v>190</v>
      </c>
    </row>
    <row r="69" spans="1:3" x14ac:dyDescent="0.2">
      <c r="A69" s="5">
        <v>28</v>
      </c>
      <c r="C69" t="s">
        <v>191</v>
      </c>
    </row>
    <row r="70" spans="1:3" x14ac:dyDescent="0.2">
      <c r="A70" s="5">
        <v>29</v>
      </c>
      <c r="C70" t="s">
        <v>192</v>
      </c>
    </row>
    <row r="71" spans="1:3" x14ac:dyDescent="0.2">
      <c r="A71" s="5">
        <v>30</v>
      </c>
      <c r="C71" t="s">
        <v>193</v>
      </c>
    </row>
    <row r="72" spans="1:3" x14ac:dyDescent="0.2">
      <c r="A72" s="5">
        <v>31</v>
      </c>
      <c r="C72" t="s">
        <v>194</v>
      </c>
    </row>
    <row r="73" spans="1:3" x14ac:dyDescent="0.2">
      <c r="C73" t="s">
        <v>195</v>
      </c>
    </row>
    <row r="74" spans="1:3" x14ac:dyDescent="0.2">
      <c r="A74" s="1" t="s">
        <v>67</v>
      </c>
      <c r="C74" t="s">
        <v>196</v>
      </c>
    </row>
    <row r="75" spans="1:3" x14ac:dyDescent="0.2">
      <c r="A75" s="1" t="s">
        <v>68</v>
      </c>
      <c r="C75" t="s">
        <v>197</v>
      </c>
    </row>
    <row r="76" spans="1:3" x14ac:dyDescent="0.2">
      <c r="A76" s="1" t="s">
        <v>69</v>
      </c>
      <c r="C76" t="s">
        <v>198</v>
      </c>
    </row>
    <row r="77" spans="1:3" x14ac:dyDescent="0.2">
      <c r="A77" s="1" t="s">
        <v>70</v>
      </c>
      <c r="C77" t="s">
        <v>199</v>
      </c>
    </row>
    <row r="78" spans="1:3" x14ac:dyDescent="0.2">
      <c r="A78" s="1" t="s">
        <v>71</v>
      </c>
      <c r="C78" t="s">
        <v>200</v>
      </c>
    </row>
    <row r="79" spans="1:3" x14ac:dyDescent="0.2">
      <c r="A79" s="1" t="s">
        <v>72</v>
      </c>
      <c r="C79" t="s">
        <v>201</v>
      </c>
    </row>
    <row r="80" spans="1:3" x14ac:dyDescent="0.2">
      <c r="A80" s="1" t="s">
        <v>73</v>
      </c>
      <c r="C80" t="s">
        <v>202</v>
      </c>
    </row>
    <row r="81" spans="1:3" x14ac:dyDescent="0.2">
      <c r="A81" s="1" t="s">
        <v>74</v>
      </c>
      <c r="C81" t="s">
        <v>203</v>
      </c>
    </row>
    <row r="82" spans="1:3" x14ac:dyDescent="0.2">
      <c r="A82" s="1" t="s">
        <v>75</v>
      </c>
      <c r="C82" t="s">
        <v>204</v>
      </c>
    </row>
    <row r="83" spans="1:3" x14ac:dyDescent="0.2">
      <c r="A83" s="1" t="s">
        <v>76</v>
      </c>
      <c r="C83" t="s">
        <v>205</v>
      </c>
    </row>
    <row r="84" spans="1:3" x14ac:dyDescent="0.2">
      <c r="A84" s="1" t="s">
        <v>77</v>
      </c>
      <c r="C84" t="s">
        <v>206</v>
      </c>
    </row>
    <row r="85" spans="1:3" x14ac:dyDescent="0.2">
      <c r="A85" s="1" t="s">
        <v>78</v>
      </c>
      <c r="C85" t="s">
        <v>207</v>
      </c>
    </row>
    <row r="86" spans="1:3" x14ac:dyDescent="0.2">
      <c r="A86" s="1" t="s">
        <v>79</v>
      </c>
    </row>
    <row r="87" spans="1:3" x14ac:dyDescent="0.2">
      <c r="C87" t="s">
        <v>208</v>
      </c>
    </row>
    <row r="88" spans="1:3" x14ac:dyDescent="0.2">
      <c r="A88" s="1" t="s">
        <v>80</v>
      </c>
      <c r="C88" s="1" t="s">
        <v>419</v>
      </c>
    </row>
    <row r="89" spans="1:3" x14ac:dyDescent="0.2">
      <c r="A89" s="5">
        <v>2008</v>
      </c>
      <c r="C89" s="1" t="s">
        <v>415</v>
      </c>
    </row>
    <row r="90" spans="1:3" x14ac:dyDescent="0.2">
      <c r="A90" s="5">
        <v>2009</v>
      </c>
      <c r="C90" s="1" t="s">
        <v>416</v>
      </c>
    </row>
    <row r="91" spans="1:3" x14ac:dyDescent="0.2">
      <c r="A91" s="5">
        <v>2010</v>
      </c>
      <c r="C91" s="1" t="s">
        <v>417</v>
      </c>
    </row>
    <row r="92" spans="1:3" x14ac:dyDescent="0.2">
      <c r="A92" s="5">
        <v>2011</v>
      </c>
      <c r="C92" s="1" t="s">
        <v>418</v>
      </c>
    </row>
    <row r="93" spans="1:3" x14ac:dyDescent="0.2">
      <c r="A93" s="5">
        <v>2012</v>
      </c>
    </row>
    <row r="94" spans="1:3" x14ac:dyDescent="0.2">
      <c r="A94" s="5">
        <v>2013</v>
      </c>
      <c r="C94" t="s">
        <v>391</v>
      </c>
    </row>
    <row r="95" spans="1:3" x14ac:dyDescent="0.2">
      <c r="A95" s="5">
        <v>2014</v>
      </c>
      <c r="C95" t="s">
        <v>209</v>
      </c>
    </row>
    <row r="96" spans="1:3" x14ac:dyDescent="0.2">
      <c r="A96" s="5">
        <v>2015</v>
      </c>
      <c r="C96" t="s">
        <v>210</v>
      </c>
    </row>
    <row r="97" spans="1:3" x14ac:dyDescent="0.2">
      <c r="A97" s="5">
        <v>2016</v>
      </c>
      <c r="C97" t="s">
        <v>211</v>
      </c>
    </row>
    <row r="98" spans="1:3" x14ac:dyDescent="0.2">
      <c r="A98" s="5">
        <v>2017</v>
      </c>
      <c r="C98" t="s">
        <v>212</v>
      </c>
    </row>
    <row r="99" spans="1:3" x14ac:dyDescent="0.2">
      <c r="A99" s="5">
        <v>2018</v>
      </c>
      <c r="C99" s="1" t="s">
        <v>471</v>
      </c>
    </row>
    <row r="100" spans="1:3" x14ac:dyDescent="0.2">
      <c r="A100" s="5">
        <v>2019</v>
      </c>
      <c r="C100" t="s">
        <v>213</v>
      </c>
    </row>
    <row r="101" spans="1:3" x14ac:dyDescent="0.2">
      <c r="A101" s="5">
        <v>2020</v>
      </c>
      <c r="C101" t="s">
        <v>214</v>
      </c>
    </row>
    <row r="102" spans="1:3" x14ac:dyDescent="0.2">
      <c r="A102" s="5">
        <v>2021</v>
      </c>
      <c r="C102" t="s">
        <v>215</v>
      </c>
    </row>
    <row r="103" spans="1:3" x14ac:dyDescent="0.2">
      <c r="A103" s="5">
        <v>2022</v>
      </c>
      <c r="C103" t="s">
        <v>216</v>
      </c>
    </row>
    <row r="104" spans="1:3" x14ac:dyDescent="0.2">
      <c r="A104" s="5">
        <v>2023</v>
      </c>
      <c r="C104" t="s">
        <v>217</v>
      </c>
    </row>
    <row r="105" spans="1:3" x14ac:dyDescent="0.2">
      <c r="A105" s="5">
        <v>2024</v>
      </c>
      <c r="C105" t="s">
        <v>218</v>
      </c>
    </row>
    <row r="106" spans="1:3" x14ac:dyDescent="0.2">
      <c r="A106" s="5">
        <v>2025</v>
      </c>
      <c r="C106" t="s">
        <v>219</v>
      </c>
    </row>
    <row r="107" spans="1:3" x14ac:dyDescent="0.2">
      <c r="C107" t="s">
        <v>220</v>
      </c>
    </row>
    <row r="108" spans="1:3" x14ac:dyDescent="0.2">
      <c r="A108" s="1" t="s">
        <v>99</v>
      </c>
      <c r="C108" t="s">
        <v>221</v>
      </c>
    </row>
    <row r="109" spans="1:3" x14ac:dyDescent="0.2">
      <c r="A109" t="s">
        <v>83</v>
      </c>
      <c r="C109" t="s">
        <v>222</v>
      </c>
    </row>
    <row r="110" spans="1:3" x14ac:dyDescent="0.2">
      <c r="A110" s="1" t="s">
        <v>84</v>
      </c>
      <c r="C110" t="s">
        <v>223</v>
      </c>
    </row>
    <row r="111" spans="1:3" x14ac:dyDescent="0.2">
      <c r="A111" s="1" t="s">
        <v>85</v>
      </c>
      <c r="C111" t="s">
        <v>224</v>
      </c>
    </row>
    <row r="112" spans="1:3" x14ac:dyDescent="0.2">
      <c r="A112" s="1" t="s">
        <v>86</v>
      </c>
      <c r="C112" t="s">
        <v>225</v>
      </c>
    </row>
    <row r="113" spans="1:3" x14ac:dyDescent="0.2">
      <c r="A113" s="1" t="s">
        <v>392</v>
      </c>
      <c r="C113" t="s">
        <v>226</v>
      </c>
    </row>
    <row r="114" spans="1:3" x14ac:dyDescent="0.2">
      <c r="A114" s="1" t="s">
        <v>87</v>
      </c>
      <c r="C114" t="s">
        <v>227</v>
      </c>
    </row>
    <row r="115" spans="1:3" x14ac:dyDescent="0.2">
      <c r="A115" s="1" t="s">
        <v>88</v>
      </c>
      <c r="C115" t="s">
        <v>228</v>
      </c>
    </row>
    <row r="116" spans="1:3" x14ac:dyDescent="0.2">
      <c r="A116" s="1" t="s">
        <v>89</v>
      </c>
      <c r="C116" t="s">
        <v>229</v>
      </c>
    </row>
    <row r="117" spans="1:3" x14ac:dyDescent="0.2">
      <c r="A117" s="1" t="s">
        <v>90</v>
      </c>
      <c r="C117" t="s">
        <v>230</v>
      </c>
    </row>
    <row r="118" spans="1:3" x14ac:dyDescent="0.2">
      <c r="A118" s="1" t="s">
        <v>91</v>
      </c>
      <c r="C118" t="s">
        <v>231</v>
      </c>
    </row>
    <row r="119" spans="1:3" x14ac:dyDescent="0.2">
      <c r="A119" s="1" t="s">
        <v>92</v>
      </c>
      <c r="C119" t="s">
        <v>232</v>
      </c>
    </row>
    <row r="120" spans="1:3" x14ac:dyDescent="0.2">
      <c r="A120" s="1" t="s">
        <v>93</v>
      </c>
      <c r="C120" t="s">
        <v>233</v>
      </c>
    </row>
    <row r="121" spans="1:3" x14ac:dyDescent="0.2">
      <c r="A121" s="1" t="s">
        <v>94</v>
      </c>
      <c r="C121" t="s">
        <v>234</v>
      </c>
    </row>
    <row r="122" spans="1:3" x14ac:dyDescent="0.2">
      <c r="A122" s="1" t="s">
        <v>95</v>
      </c>
      <c r="C122" t="s">
        <v>235</v>
      </c>
    </row>
    <row r="123" spans="1:3" x14ac:dyDescent="0.2">
      <c r="A123" s="1" t="s">
        <v>96</v>
      </c>
      <c r="C123" t="s">
        <v>236</v>
      </c>
    </row>
    <row r="124" spans="1:3" x14ac:dyDescent="0.2">
      <c r="A124" s="1" t="s">
        <v>97</v>
      </c>
      <c r="C124" t="s">
        <v>237</v>
      </c>
    </row>
    <row r="125" spans="1:3" x14ac:dyDescent="0.2">
      <c r="A125" s="1" t="s">
        <v>98</v>
      </c>
      <c r="C125" t="s">
        <v>238</v>
      </c>
    </row>
    <row r="126" spans="1:3" x14ac:dyDescent="0.2">
      <c r="A126" s="1" t="s">
        <v>464</v>
      </c>
      <c r="C126" t="s">
        <v>239</v>
      </c>
    </row>
    <row r="127" spans="1:3" x14ac:dyDescent="0.2">
      <c r="A127" s="1" t="s">
        <v>103</v>
      </c>
      <c r="C127" t="s">
        <v>240</v>
      </c>
    </row>
    <row r="128" spans="1:3" x14ac:dyDescent="0.2">
      <c r="A128" s="1" t="s">
        <v>104</v>
      </c>
      <c r="C128" t="s">
        <v>241</v>
      </c>
    </row>
    <row r="129" spans="1:3" x14ac:dyDescent="0.2">
      <c r="A129" s="1" t="s">
        <v>105</v>
      </c>
      <c r="C129" t="s">
        <v>242</v>
      </c>
    </row>
    <row r="130" spans="1:3" x14ac:dyDescent="0.2">
      <c r="A130" s="1" t="s">
        <v>106</v>
      </c>
      <c r="C130" s="1" t="s">
        <v>438</v>
      </c>
    </row>
    <row r="131" spans="1:3" x14ac:dyDescent="0.2">
      <c r="A131" s="1" t="s">
        <v>107</v>
      </c>
      <c r="C131" s="1" t="s">
        <v>439</v>
      </c>
    </row>
    <row r="132" spans="1:3" x14ac:dyDescent="0.2">
      <c r="A132" s="1" t="s">
        <v>108</v>
      </c>
      <c r="C132" s="1" t="s">
        <v>440</v>
      </c>
    </row>
    <row r="133" spans="1:3" x14ac:dyDescent="0.2">
      <c r="A133" s="1" t="s">
        <v>109</v>
      </c>
      <c r="C133" s="1" t="s">
        <v>441</v>
      </c>
    </row>
    <row r="134" spans="1:3" x14ac:dyDescent="0.2">
      <c r="A134" s="1" t="s">
        <v>110</v>
      </c>
      <c r="C134" s="1" t="s">
        <v>442</v>
      </c>
    </row>
    <row r="135" spans="1:3" x14ac:dyDescent="0.2">
      <c r="A135" s="1" t="s">
        <v>111</v>
      </c>
      <c r="C135" s="1" t="s">
        <v>443</v>
      </c>
    </row>
    <row r="136" spans="1:3" x14ac:dyDescent="0.2">
      <c r="A136" s="1" t="s">
        <v>112</v>
      </c>
      <c r="C136" s="1" t="s">
        <v>444</v>
      </c>
    </row>
    <row r="137" spans="1:3" x14ac:dyDescent="0.2">
      <c r="A137" s="1" t="s">
        <v>113</v>
      </c>
      <c r="C137" s="1" t="s">
        <v>445</v>
      </c>
    </row>
    <row r="138" spans="1:3" x14ac:dyDescent="0.2">
      <c r="A138" s="1" t="s">
        <v>114</v>
      </c>
      <c r="C138" s="1" t="s">
        <v>446</v>
      </c>
    </row>
    <row r="139" spans="1:3" x14ac:dyDescent="0.2">
      <c r="A139" s="1" t="s">
        <v>393</v>
      </c>
      <c r="C139" s="1" t="s">
        <v>447</v>
      </c>
    </row>
    <row r="140" spans="1:3" x14ac:dyDescent="0.2">
      <c r="A140" s="1" t="s">
        <v>116</v>
      </c>
      <c r="C140" s="1" t="s">
        <v>448</v>
      </c>
    </row>
    <row r="141" spans="1:3" x14ac:dyDescent="0.2">
      <c r="A141" s="1" t="s">
        <v>117</v>
      </c>
      <c r="C141" s="1" t="s">
        <v>449</v>
      </c>
    </row>
    <row r="142" spans="1:3" x14ac:dyDescent="0.2">
      <c r="A142" s="1" t="s">
        <v>118</v>
      </c>
      <c r="C142" s="1" t="s">
        <v>450</v>
      </c>
    </row>
    <row r="143" spans="1:3" x14ac:dyDescent="0.2">
      <c r="A143" s="1" t="s">
        <v>119</v>
      </c>
      <c r="C143" s="1" t="s">
        <v>451</v>
      </c>
    </row>
    <row r="144" spans="1:3" x14ac:dyDescent="0.2">
      <c r="A144" s="1" t="s">
        <v>120</v>
      </c>
      <c r="C144" s="1" t="s">
        <v>452</v>
      </c>
    </row>
    <row r="145" spans="1:3" x14ac:dyDescent="0.2">
      <c r="A145" s="1" t="s">
        <v>121</v>
      </c>
      <c r="C145" s="1" t="s">
        <v>453</v>
      </c>
    </row>
    <row r="146" spans="1:3" x14ac:dyDescent="0.2">
      <c r="A146" s="1" t="s">
        <v>122</v>
      </c>
      <c r="C146" s="1" t="s">
        <v>454</v>
      </c>
    </row>
    <row r="147" spans="1:3" x14ac:dyDescent="0.2">
      <c r="A147" s="1" t="s">
        <v>123</v>
      </c>
    </row>
    <row r="148" spans="1:3" x14ac:dyDescent="0.2">
      <c r="A148" s="1" t="s">
        <v>124</v>
      </c>
    </row>
    <row r="149" spans="1:3" x14ac:dyDescent="0.2">
      <c r="A149" s="1" t="s">
        <v>125</v>
      </c>
    </row>
    <row r="150" spans="1:3" x14ac:dyDescent="0.2">
      <c r="A150" s="1" t="s">
        <v>394</v>
      </c>
      <c r="C150" t="s">
        <v>243</v>
      </c>
    </row>
    <row r="151" spans="1:3" x14ac:dyDescent="0.2">
      <c r="A151" s="1" t="s">
        <v>127</v>
      </c>
      <c r="C151" t="s">
        <v>244</v>
      </c>
    </row>
    <row r="152" spans="1:3" x14ac:dyDescent="0.2">
      <c r="A152" s="1" t="s">
        <v>128</v>
      </c>
      <c r="C152" t="s">
        <v>245</v>
      </c>
    </row>
    <row r="153" spans="1:3" x14ac:dyDescent="0.2">
      <c r="A153" s="1" t="s">
        <v>129</v>
      </c>
      <c r="C153" t="s">
        <v>246</v>
      </c>
    </row>
    <row r="154" spans="1:3" x14ac:dyDescent="0.2">
      <c r="A154" s="1" t="s">
        <v>130</v>
      </c>
      <c r="C154" t="s">
        <v>247</v>
      </c>
    </row>
    <row r="155" spans="1:3" x14ac:dyDescent="0.2">
      <c r="A155" s="1" t="s">
        <v>131</v>
      </c>
      <c r="C155" t="s">
        <v>248</v>
      </c>
    </row>
    <row r="156" spans="1:3" x14ac:dyDescent="0.2">
      <c r="A156" s="1" t="s">
        <v>132</v>
      </c>
      <c r="C156" s="1" t="s">
        <v>420</v>
      </c>
    </row>
    <row r="157" spans="1:3" x14ac:dyDescent="0.2">
      <c r="A157" s="1" t="s">
        <v>133</v>
      </c>
    </row>
    <row r="158" spans="1:3" x14ac:dyDescent="0.2">
      <c r="A158" s="1" t="s">
        <v>134</v>
      </c>
    </row>
    <row r="159" spans="1:3" x14ac:dyDescent="0.2">
      <c r="A159" s="1" t="s">
        <v>135</v>
      </c>
      <c r="C159" s="1" t="s">
        <v>432</v>
      </c>
    </row>
    <row r="160" spans="1:3" x14ac:dyDescent="0.2">
      <c r="A160" s="1" t="s">
        <v>136</v>
      </c>
      <c r="C160" s="1" t="s">
        <v>433</v>
      </c>
    </row>
    <row r="161" spans="1:3" x14ac:dyDescent="0.2">
      <c r="A161" s="1" t="s">
        <v>395</v>
      </c>
      <c r="C161" s="1" t="s">
        <v>434</v>
      </c>
    </row>
    <row r="162" spans="1:3" x14ac:dyDescent="0.2">
      <c r="A162" s="1" t="s">
        <v>138</v>
      </c>
      <c r="C162" s="1" t="s">
        <v>435</v>
      </c>
    </row>
    <row r="163" spans="1:3" x14ac:dyDescent="0.2">
      <c r="A163" s="1" t="s">
        <v>139</v>
      </c>
      <c r="C163" s="1" t="s">
        <v>436</v>
      </c>
    </row>
    <row r="164" spans="1:3" x14ac:dyDescent="0.2">
      <c r="A164" s="1" t="s">
        <v>140</v>
      </c>
      <c r="C164" s="1" t="s">
        <v>437</v>
      </c>
    </row>
    <row r="165" spans="1:3" x14ac:dyDescent="0.2">
      <c r="A165" s="1" t="s">
        <v>141</v>
      </c>
      <c r="C165" s="1" t="s">
        <v>0</v>
      </c>
    </row>
    <row r="166" spans="1:3" x14ac:dyDescent="0.2">
      <c r="A166" s="1" t="s">
        <v>142</v>
      </c>
      <c r="C166" s="1" t="s">
        <v>428</v>
      </c>
    </row>
    <row r="167" spans="1:3" x14ac:dyDescent="0.2">
      <c r="A167" s="1" t="s">
        <v>143</v>
      </c>
      <c r="C167" s="1" t="s">
        <v>429</v>
      </c>
    </row>
    <row r="168" spans="1:3" x14ac:dyDescent="0.2">
      <c r="A168" s="1" t="s">
        <v>144</v>
      </c>
      <c r="C168" s="1" t="s">
        <v>430</v>
      </c>
    </row>
    <row r="169" spans="1:3" x14ac:dyDescent="0.2">
      <c r="A169" s="1" t="s">
        <v>145</v>
      </c>
      <c r="C169" s="1" t="s">
        <v>431</v>
      </c>
    </row>
    <row r="170" spans="1:3" x14ac:dyDescent="0.2">
      <c r="A170" s="1" t="s">
        <v>146</v>
      </c>
    </row>
    <row r="171" spans="1:3" x14ac:dyDescent="0.2">
      <c r="A171" s="1" t="s">
        <v>396</v>
      </c>
      <c r="C171" s="1" t="s">
        <v>455</v>
      </c>
    </row>
    <row r="172" spans="1:3" x14ac:dyDescent="0.2">
      <c r="A172" s="1" t="s">
        <v>148</v>
      </c>
      <c r="C172" s="5">
        <v>1</v>
      </c>
    </row>
    <row r="173" spans="1:3" x14ac:dyDescent="0.2">
      <c r="A173" s="1" t="s">
        <v>149</v>
      </c>
      <c r="C173" s="5">
        <v>2</v>
      </c>
    </row>
    <row r="174" spans="1:3" x14ac:dyDescent="0.2">
      <c r="A174" s="1" t="s">
        <v>150</v>
      </c>
      <c r="C174" s="5">
        <v>3</v>
      </c>
    </row>
    <row r="175" spans="1:3" x14ac:dyDescent="0.2">
      <c r="A175" s="1" t="s">
        <v>151</v>
      </c>
      <c r="C175" s="5">
        <v>4</v>
      </c>
    </row>
    <row r="176" spans="1:3" x14ac:dyDescent="0.2">
      <c r="A176" s="1" t="s">
        <v>397</v>
      </c>
      <c r="C176" s="5">
        <v>5</v>
      </c>
    </row>
    <row r="177" spans="1:3" x14ac:dyDescent="0.2">
      <c r="A177" s="1" t="s">
        <v>153</v>
      </c>
      <c r="C177" s="5">
        <v>6</v>
      </c>
    </row>
    <row r="178" spans="1:3" x14ac:dyDescent="0.2">
      <c r="A178" s="1" t="s">
        <v>154</v>
      </c>
      <c r="C178" s="5">
        <v>7</v>
      </c>
    </row>
    <row r="179" spans="1:3" x14ac:dyDescent="0.2">
      <c r="A179" s="1" t="s">
        <v>155</v>
      </c>
      <c r="C179" s="5">
        <v>8</v>
      </c>
    </row>
    <row r="180" spans="1:3" x14ac:dyDescent="0.2">
      <c r="A180" s="1" t="s">
        <v>156</v>
      </c>
      <c r="C180" s="5">
        <v>9</v>
      </c>
    </row>
    <row r="181" spans="1:3" x14ac:dyDescent="0.2">
      <c r="A181" s="1" t="s">
        <v>157</v>
      </c>
      <c r="C181" s="5">
        <v>10</v>
      </c>
    </row>
    <row r="182" spans="1:3" x14ac:dyDescent="0.2">
      <c r="A182" s="1" t="s">
        <v>158</v>
      </c>
    </row>
    <row r="183" spans="1:3" x14ac:dyDescent="0.2">
      <c r="A183" s="1" t="s">
        <v>398</v>
      </c>
      <c r="C183" s="1" t="s">
        <v>456</v>
      </c>
    </row>
    <row r="184" spans="1:3" x14ac:dyDescent="0.2">
      <c r="A184" s="1" t="s">
        <v>160</v>
      </c>
      <c r="C184" s="1" t="s">
        <v>457</v>
      </c>
    </row>
    <row r="185" spans="1:3" x14ac:dyDescent="0.2">
      <c r="A185" s="1" t="s">
        <v>161</v>
      </c>
      <c r="C185" s="1" t="s">
        <v>462</v>
      </c>
    </row>
    <row r="186" spans="1:3" x14ac:dyDescent="0.2">
      <c r="A186" s="1" t="s">
        <v>162</v>
      </c>
      <c r="C186" s="1" t="s">
        <v>463</v>
      </c>
    </row>
    <row r="187" spans="1:3" x14ac:dyDescent="0.2">
      <c r="A187" s="1" t="s">
        <v>163</v>
      </c>
      <c r="C187" s="1" t="s">
        <v>458</v>
      </c>
    </row>
    <row r="188" spans="1:3" x14ac:dyDescent="0.2">
      <c r="A188" s="1" t="s">
        <v>164</v>
      </c>
    </row>
    <row r="189" spans="1:3" x14ac:dyDescent="0.2">
      <c r="A189" s="1" t="s">
        <v>165</v>
      </c>
      <c r="C189" s="1" t="s">
        <v>459</v>
      </c>
    </row>
    <row r="190" spans="1:3" x14ac:dyDescent="0.2">
      <c r="A190" s="1" t="s">
        <v>166</v>
      </c>
      <c r="C190" s="1" t="s">
        <v>460</v>
      </c>
    </row>
    <row r="191" spans="1:3" x14ac:dyDescent="0.2">
      <c r="A191" s="1" t="s">
        <v>167</v>
      </c>
      <c r="C191" s="1" t="s">
        <v>461</v>
      </c>
    </row>
    <row r="192" spans="1:3" x14ac:dyDescent="0.2">
      <c r="A192" s="1" t="s">
        <v>168</v>
      </c>
    </row>
    <row r="193" spans="1:3" x14ac:dyDescent="0.2">
      <c r="A193" s="1" t="s">
        <v>169</v>
      </c>
      <c r="C193" s="1" t="s">
        <v>467</v>
      </c>
    </row>
    <row r="194" spans="1:3" x14ac:dyDescent="0.2">
      <c r="A194" s="1" t="s">
        <v>170</v>
      </c>
      <c r="C194" s="1" t="s">
        <v>468</v>
      </c>
    </row>
    <row r="195" spans="1:3" x14ac:dyDescent="0.2">
      <c r="A195" s="1" t="s">
        <v>171</v>
      </c>
      <c r="C195" s="1" t="s">
        <v>469</v>
      </c>
    </row>
    <row r="196" spans="1:3" x14ac:dyDescent="0.2">
      <c r="A196" s="1" t="s">
        <v>172</v>
      </c>
      <c r="C196" s="1" t="s">
        <v>470</v>
      </c>
    </row>
    <row r="197" spans="1:3" x14ac:dyDescent="0.2">
      <c r="A197" s="1" t="s">
        <v>173</v>
      </c>
    </row>
    <row r="198" spans="1:3" x14ac:dyDescent="0.2">
      <c r="A198" s="1" t="s">
        <v>174</v>
      </c>
      <c r="C198" t="s">
        <v>482</v>
      </c>
    </row>
    <row r="199" spans="1:3" x14ac:dyDescent="0.2">
      <c r="A199" s="1" t="s">
        <v>399</v>
      </c>
      <c r="C199" t="s">
        <v>481</v>
      </c>
    </row>
    <row r="200" spans="1:3" ht="25.5" x14ac:dyDescent="0.2">
      <c r="A200" t="s">
        <v>249</v>
      </c>
      <c r="C200" s="7" t="s">
        <v>483</v>
      </c>
    </row>
    <row r="201" spans="1:3" x14ac:dyDescent="0.2">
      <c r="A201" t="s">
        <v>250</v>
      </c>
    </row>
    <row r="202" spans="1:3" x14ac:dyDescent="0.2">
      <c r="A202" t="s">
        <v>251</v>
      </c>
    </row>
    <row r="203" spans="1:3" x14ac:dyDescent="0.2">
      <c r="A203" t="s">
        <v>252</v>
      </c>
      <c r="C203" s="1" t="s">
        <v>484</v>
      </c>
    </row>
    <row r="204" spans="1:3" x14ac:dyDescent="0.2">
      <c r="A204" t="s">
        <v>253</v>
      </c>
      <c r="C204" s="8">
        <v>1</v>
      </c>
    </row>
    <row r="205" spans="1:3" x14ac:dyDescent="0.2">
      <c r="A205" t="s">
        <v>254</v>
      </c>
      <c r="C205" s="5">
        <f>1+C204</f>
        <v>2</v>
      </c>
    </row>
    <row r="206" spans="1:3" x14ac:dyDescent="0.2">
      <c r="A206" t="s">
        <v>255</v>
      </c>
      <c r="C206" s="5">
        <f t="shared" ref="C206:C249" si="0">1+C205</f>
        <v>3</v>
      </c>
    </row>
    <row r="207" spans="1:3" x14ac:dyDescent="0.2">
      <c r="A207" t="s">
        <v>256</v>
      </c>
      <c r="C207" s="5">
        <f t="shared" si="0"/>
        <v>4</v>
      </c>
    </row>
    <row r="208" spans="1:3" x14ac:dyDescent="0.2">
      <c r="A208" t="s">
        <v>257</v>
      </c>
      <c r="C208" s="5">
        <f t="shared" si="0"/>
        <v>5</v>
      </c>
    </row>
    <row r="209" spans="1:3" x14ac:dyDescent="0.2">
      <c r="A209" t="s">
        <v>258</v>
      </c>
      <c r="C209" s="5">
        <f t="shared" si="0"/>
        <v>6</v>
      </c>
    </row>
    <row r="210" spans="1:3" x14ac:dyDescent="0.2">
      <c r="A210" t="s">
        <v>259</v>
      </c>
      <c r="C210" s="5">
        <f t="shared" si="0"/>
        <v>7</v>
      </c>
    </row>
    <row r="211" spans="1:3" x14ac:dyDescent="0.2">
      <c r="A211" t="s">
        <v>260</v>
      </c>
      <c r="C211" s="5">
        <f t="shared" si="0"/>
        <v>8</v>
      </c>
    </row>
    <row r="212" spans="1:3" x14ac:dyDescent="0.2">
      <c r="A212" t="s">
        <v>261</v>
      </c>
      <c r="C212" s="5">
        <f t="shared" si="0"/>
        <v>9</v>
      </c>
    </row>
    <row r="213" spans="1:3" x14ac:dyDescent="0.2">
      <c r="A213" t="s">
        <v>262</v>
      </c>
      <c r="C213" s="5">
        <f t="shared" si="0"/>
        <v>10</v>
      </c>
    </row>
    <row r="214" spans="1:3" x14ac:dyDescent="0.2">
      <c r="A214" t="s">
        <v>400</v>
      </c>
      <c r="C214" s="5">
        <f t="shared" si="0"/>
        <v>11</v>
      </c>
    </row>
    <row r="215" spans="1:3" x14ac:dyDescent="0.2">
      <c r="A215" t="s">
        <v>263</v>
      </c>
      <c r="C215" s="5">
        <f t="shared" si="0"/>
        <v>12</v>
      </c>
    </row>
    <row r="216" spans="1:3" x14ac:dyDescent="0.2">
      <c r="A216" t="s">
        <v>264</v>
      </c>
      <c r="C216" s="5">
        <f t="shared" si="0"/>
        <v>13</v>
      </c>
    </row>
    <row r="217" spans="1:3" x14ac:dyDescent="0.2">
      <c r="A217" t="s">
        <v>265</v>
      </c>
      <c r="C217" s="5">
        <f t="shared" si="0"/>
        <v>14</v>
      </c>
    </row>
    <row r="218" spans="1:3" x14ac:dyDescent="0.2">
      <c r="A218" t="s">
        <v>266</v>
      </c>
      <c r="C218" s="5">
        <f t="shared" si="0"/>
        <v>15</v>
      </c>
    </row>
    <row r="219" spans="1:3" x14ac:dyDescent="0.2">
      <c r="A219" t="s">
        <v>267</v>
      </c>
      <c r="C219" s="5">
        <f t="shared" si="0"/>
        <v>16</v>
      </c>
    </row>
    <row r="220" spans="1:3" x14ac:dyDescent="0.2">
      <c r="A220" t="s">
        <v>268</v>
      </c>
      <c r="C220" s="5">
        <f t="shared" si="0"/>
        <v>17</v>
      </c>
    </row>
    <row r="221" spans="1:3" x14ac:dyDescent="0.2">
      <c r="A221" t="s">
        <v>269</v>
      </c>
      <c r="C221" s="5">
        <f t="shared" si="0"/>
        <v>18</v>
      </c>
    </row>
    <row r="222" spans="1:3" x14ac:dyDescent="0.2">
      <c r="A222" t="s">
        <v>270</v>
      </c>
      <c r="C222" s="5">
        <f t="shared" si="0"/>
        <v>19</v>
      </c>
    </row>
    <row r="223" spans="1:3" x14ac:dyDescent="0.2">
      <c r="A223" t="s">
        <v>271</v>
      </c>
      <c r="C223" s="5">
        <f t="shared" si="0"/>
        <v>20</v>
      </c>
    </row>
    <row r="224" spans="1:3" x14ac:dyDescent="0.2">
      <c r="A224" t="s">
        <v>272</v>
      </c>
      <c r="C224" s="5">
        <f t="shared" si="0"/>
        <v>21</v>
      </c>
    </row>
    <row r="225" spans="1:3" x14ac:dyDescent="0.2">
      <c r="A225" t="s">
        <v>273</v>
      </c>
      <c r="C225" s="5">
        <f t="shared" si="0"/>
        <v>22</v>
      </c>
    </row>
    <row r="226" spans="1:3" x14ac:dyDescent="0.2">
      <c r="A226" t="s">
        <v>274</v>
      </c>
      <c r="C226" s="5">
        <f t="shared" si="0"/>
        <v>23</v>
      </c>
    </row>
    <row r="227" spans="1:3" x14ac:dyDescent="0.2">
      <c r="A227" t="s">
        <v>275</v>
      </c>
      <c r="C227" s="5">
        <f t="shared" si="0"/>
        <v>24</v>
      </c>
    </row>
    <row r="228" spans="1:3" x14ac:dyDescent="0.2">
      <c r="A228" t="s">
        <v>276</v>
      </c>
      <c r="C228" s="5">
        <f t="shared" si="0"/>
        <v>25</v>
      </c>
    </row>
    <row r="229" spans="1:3" x14ac:dyDescent="0.2">
      <c r="A229" t="s">
        <v>401</v>
      </c>
      <c r="C229" s="5">
        <f t="shared" si="0"/>
        <v>26</v>
      </c>
    </row>
    <row r="230" spans="1:3" x14ac:dyDescent="0.2">
      <c r="A230" t="s">
        <v>277</v>
      </c>
      <c r="C230" s="5">
        <f t="shared" si="0"/>
        <v>27</v>
      </c>
    </row>
    <row r="231" spans="1:3" x14ac:dyDescent="0.2">
      <c r="A231" t="s">
        <v>278</v>
      </c>
      <c r="C231" s="5">
        <f t="shared" si="0"/>
        <v>28</v>
      </c>
    </row>
    <row r="232" spans="1:3" x14ac:dyDescent="0.2">
      <c r="A232" t="s">
        <v>279</v>
      </c>
      <c r="C232" s="5">
        <f t="shared" si="0"/>
        <v>29</v>
      </c>
    </row>
    <row r="233" spans="1:3" x14ac:dyDescent="0.2">
      <c r="A233" t="s">
        <v>280</v>
      </c>
      <c r="C233" s="5">
        <f t="shared" si="0"/>
        <v>30</v>
      </c>
    </row>
    <row r="234" spans="1:3" x14ac:dyDescent="0.2">
      <c r="A234" t="s">
        <v>281</v>
      </c>
      <c r="C234" s="5">
        <f t="shared" si="0"/>
        <v>31</v>
      </c>
    </row>
    <row r="235" spans="1:3" x14ac:dyDescent="0.2">
      <c r="A235" t="s">
        <v>282</v>
      </c>
      <c r="C235" s="5">
        <f t="shared" si="0"/>
        <v>32</v>
      </c>
    </row>
    <row r="236" spans="1:3" x14ac:dyDescent="0.2">
      <c r="A236" t="s">
        <v>402</v>
      </c>
      <c r="C236" s="5">
        <f t="shared" si="0"/>
        <v>33</v>
      </c>
    </row>
    <row r="237" spans="1:3" x14ac:dyDescent="0.2">
      <c r="A237" t="s">
        <v>283</v>
      </c>
      <c r="C237" s="5">
        <f t="shared" si="0"/>
        <v>34</v>
      </c>
    </row>
    <row r="238" spans="1:3" x14ac:dyDescent="0.2">
      <c r="A238" t="s">
        <v>284</v>
      </c>
      <c r="C238" s="5">
        <f t="shared" si="0"/>
        <v>35</v>
      </c>
    </row>
    <row r="239" spans="1:3" x14ac:dyDescent="0.2">
      <c r="A239" t="s">
        <v>285</v>
      </c>
      <c r="C239" s="5">
        <f t="shared" si="0"/>
        <v>36</v>
      </c>
    </row>
    <row r="240" spans="1:3" x14ac:dyDescent="0.2">
      <c r="A240" t="s">
        <v>403</v>
      </c>
      <c r="C240" s="5">
        <f t="shared" si="0"/>
        <v>37</v>
      </c>
    </row>
    <row r="241" spans="1:3" x14ac:dyDescent="0.2">
      <c r="A241" t="s">
        <v>286</v>
      </c>
      <c r="C241" s="5">
        <f t="shared" si="0"/>
        <v>38</v>
      </c>
    </row>
    <row r="242" spans="1:3" x14ac:dyDescent="0.2">
      <c r="A242" t="s">
        <v>287</v>
      </c>
      <c r="C242" s="5">
        <f t="shared" si="0"/>
        <v>39</v>
      </c>
    </row>
    <row r="243" spans="1:3" x14ac:dyDescent="0.2">
      <c r="A243" t="s">
        <v>288</v>
      </c>
      <c r="C243" s="5">
        <f t="shared" si="0"/>
        <v>40</v>
      </c>
    </row>
    <row r="244" spans="1:3" x14ac:dyDescent="0.2">
      <c r="A244" t="s">
        <v>289</v>
      </c>
      <c r="C244" s="5">
        <f t="shared" si="0"/>
        <v>41</v>
      </c>
    </row>
    <row r="245" spans="1:3" x14ac:dyDescent="0.2">
      <c r="A245" t="s">
        <v>290</v>
      </c>
      <c r="C245" s="5">
        <f t="shared" si="0"/>
        <v>42</v>
      </c>
    </row>
    <row r="246" spans="1:3" x14ac:dyDescent="0.2">
      <c r="A246" t="s">
        <v>291</v>
      </c>
      <c r="C246" s="5">
        <f t="shared" si="0"/>
        <v>43</v>
      </c>
    </row>
    <row r="247" spans="1:3" x14ac:dyDescent="0.2">
      <c r="A247" t="s">
        <v>292</v>
      </c>
      <c r="C247" s="5">
        <f t="shared" si="0"/>
        <v>44</v>
      </c>
    </row>
    <row r="248" spans="1:3" x14ac:dyDescent="0.2">
      <c r="A248" t="s">
        <v>293</v>
      </c>
      <c r="C248" s="5">
        <f t="shared" si="0"/>
        <v>45</v>
      </c>
    </row>
    <row r="249" spans="1:3" x14ac:dyDescent="0.2">
      <c r="A249" t="s">
        <v>294</v>
      </c>
      <c r="C249" s="5">
        <f t="shared" si="0"/>
        <v>46</v>
      </c>
    </row>
    <row r="250" spans="1:3" x14ac:dyDescent="0.2">
      <c r="A250" t="s">
        <v>295</v>
      </c>
      <c r="C250" s="5">
        <v>47</v>
      </c>
    </row>
    <row r="251" spans="1:3" x14ac:dyDescent="0.2">
      <c r="A251" t="s">
        <v>296</v>
      </c>
      <c r="C251" s="5">
        <v>48</v>
      </c>
    </row>
    <row r="252" spans="1:3" x14ac:dyDescent="0.2">
      <c r="A252" t="s">
        <v>297</v>
      </c>
      <c r="C252" s="5">
        <v>49</v>
      </c>
    </row>
    <row r="253" spans="1:3" x14ac:dyDescent="0.2">
      <c r="A253" t="s">
        <v>298</v>
      </c>
      <c r="C253" s="5">
        <v>50</v>
      </c>
    </row>
    <row r="254" spans="1:3" x14ac:dyDescent="0.2">
      <c r="A254" t="s">
        <v>299</v>
      </c>
      <c r="C254" s="5"/>
    </row>
    <row r="255" spans="1:3" x14ac:dyDescent="0.2">
      <c r="A255" t="s">
        <v>300</v>
      </c>
      <c r="C255" s="15" t="s">
        <v>499</v>
      </c>
    </row>
    <row r="256" spans="1:3" x14ac:dyDescent="0.2">
      <c r="A256" t="s">
        <v>301</v>
      </c>
      <c r="C256" s="15" t="s">
        <v>500</v>
      </c>
    </row>
    <row r="257" spans="1:3" x14ac:dyDescent="0.2">
      <c r="A257" t="s">
        <v>302</v>
      </c>
      <c r="C257" s="15" t="s">
        <v>501</v>
      </c>
    </row>
    <row r="258" spans="1:3" x14ac:dyDescent="0.2">
      <c r="A258" t="s">
        <v>303</v>
      </c>
      <c r="C258" s="15" t="s">
        <v>502</v>
      </c>
    </row>
    <row r="259" spans="1:3" x14ac:dyDescent="0.2">
      <c r="A259" t="s">
        <v>304</v>
      </c>
      <c r="C259" s="15" t="s">
        <v>503</v>
      </c>
    </row>
    <row r="260" spans="1:3" x14ac:dyDescent="0.2">
      <c r="A260" t="s">
        <v>305</v>
      </c>
      <c r="C260" s="15" t="s">
        <v>504</v>
      </c>
    </row>
    <row r="261" spans="1:3" x14ac:dyDescent="0.2">
      <c r="A261" t="s">
        <v>306</v>
      </c>
      <c r="C261" s="15" t="s">
        <v>505</v>
      </c>
    </row>
    <row r="262" spans="1:3" x14ac:dyDescent="0.2">
      <c r="A262" t="s">
        <v>307</v>
      </c>
      <c r="C262" s="15" t="s">
        <v>506</v>
      </c>
    </row>
    <row r="263" spans="1:3" x14ac:dyDescent="0.2">
      <c r="A263" t="s">
        <v>308</v>
      </c>
      <c r="C263" s="15" t="s">
        <v>507</v>
      </c>
    </row>
    <row r="264" spans="1:3" x14ac:dyDescent="0.2">
      <c r="A264" t="s">
        <v>309</v>
      </c>
      <c r="C264" s="15" t="s">
        <v>508</v>
      </c>
    </row>
    <row r="265" spans="1:3" x14ac:dyDescent="0.2">
      <c r="A265" t="s">
        <v>310</v>
      </c>
      <c r="C265" s="15" t="s">
        <v>509</v>
      </c>
    </row>
    <row r="266" spans="1:3" x14ac:dyDescent="0.2">
      <c r="A266" t="s">
        <v>311</v>
      </c>
      <c r="C266" s="15" t="s">
        <v>510</v>
      </c>
    </row>
    <row r="267" spans="1:3" x14ac:dyDescent="0.2">
      <c r="A267" t="s">
        <v>312</v>
      </c>
      <c r="C267" s="15" t="s">
        <v>511</v>
      </c>
    </row>
    <row r="268" spans="1:3" x14ac:dyDescent="0.2">
      <c r="A268" t="s">
        <v>313</v>
      </c>
      <c r="C268" s="15" t="s">
        <v>512</v>
      </c>
    </row>
    <row r="269" spans="1:3" x14ac:dyDescent="0.2">
      <c r="A269" t="s">
        <v>314</v>
      </c>
      <c r="C269" s="15" t="s">
        <v>513</v>
      </c>
    </row>
    <row r="270" spans="1:3" x14ac:dyDescent="0.2">
      <c r="A270" t="s">
        <v>404</v>
      </c>
    </row>
    <row r="271" spans="1:3" x14ac:dyDescent="0.2">
      <c r="A271" t="s">
        <v>315</v>
      </c>
      <c r="C271" s="1" t="s">
        <v>533</v>
      </c>
    </row>
    <row r="272" spans="1:3" x14ac:dyDescent="0.2">
      <c r="A272" t="s">
        <v>316</v>
      </c>
      <c r="C272" s="1" t="s">
        <v>481</v>
      </c>
    </row>
    <row r="273" spans="1:3" x14ac:dyDescent="0.2">
      <c r="A273" t="s">
        <v>317</v>
      </c>
      <c r="C273" s="1" t="s">
        <v>26</v>
      </c>
    </row>
    <row r="274" spans="1:3" x14ac:dyDescent="0.2">
      <c r="A274" t="s">
        <v>318</v>
      </c>
    </row>
    <row r="275" spans="1:3" x14ac:dyDescent="0.2">
      <c r="A275" t="s">
        <v>319</v>
      </c>
      <c r="C275" s="16" t="s">
        <v>3</v>
      </c>
    </row>
    <row r="276" spans="1:3" ht="15" x14ac:dyDescent="0.25">
      <c r="A276" t="s">
        <v>405</v>
      </c>
      <c r="C276" s="17" t="s">
        <v>5</v>
      </c>
    </row>
    <row r="277" spans="1:3" ht="15" x14ac:dyDescent="0.25">
      <c r="A277" t="s">
        <v>320</v>
      </c>
      <c r="C277" s="17" t="s">
        <v>6</v>
      </c>
    </row>
    <row r="278" spans="1:3" ht="15" x14ac:dyDescent="0.25">
      <c r="A278" t="s">
        <v>321</v>
      </c>
      <c r="C278" s="17" t="s">
        <v>4</v>
      </c>
    </row>
    <row r="279" spans="1:3" ht="15" x14ac:dyDescent="0.25">
      <c r="A279" t="s">
        <v>322</v>
      </c>
      <c r="C279" s="17" t="s">
        <v>7</v>
      </c>
    </row>
    <row r="280" spans="1:3" ht="15" x14ac:dyDescent="0.25">
      <c r="A280" t="s">
        <v>323</v>
      </c>
      <c r="C280" s="17" t="s">
        <v>539</v>
      </c>
    </row>
    <row r="281" spans="1:3" ht="15" x14ac:dyDescent="0.25">
      <c r="A281" t="s">
        <v>324</v>
      </c>
      <c r="C281" s="17" t="s">
        <v>540</v>
      </c>
    </row>
    <row r="282" spans="1:3" x14ac:dyDescent="0.2">
      <c r="A282" t="s">
        <v>325</v>
      </c>
    </row>
    <row r="283" spans="1:3" ht="15" x14ac:dyDescent="0.25">
      <c r="A283" t="s">
        <v>326</v>
      </c>
      <c r="C283" s="18" t="s">
        <v>554</v>
      </c>
    </row>
    <row r="284" spans="1:3" ht="15" x14ac:dyDescent="0.25">
      <c r="A284" t="s">
        <v>327</v>
      </c>
      <c r="C284" s="18" t="s">
        <v>481</v>
      </c>
    </row>
    <row r="285" spans="1:3" ht="15" x14ac:dyDescent="0.25">
      <c r="A285" t="s">
        <v>328</v>
      </c>
      <c r="C285" s="18" t="s">
        <v>26</v>
      </c>
    </row>
    <row r="286" spans="1:3" x14ac:dyDescent="0.2">
      <c r="A286" t="s">
        <v>329</v>
      </c>
    </row>
    <row r="287" spans="1:3" x14ac:dyDescent="0.2">
      <c r="A287" t="s">
        <v>330</v>
      </c>
    </row>
    <row r="288" spans="1:3" x14ac:dyDescent="0.2">
      <c r="A288" t="s">
        <v>406</v>
      </c>
    </row>
    <row r="289" spans="1:1" x14ac:dyDescent="0.2">
      <c r="A289" t="s">
        <v>331</v>
      </c>
    </row>
    <row r="290" spans="1:1" x14ac:dyDescent="0.2">
      <c r="A290" t="s">
        <v>332</v>
      </c>
    </row>
    <row r="291" spans="1:1" x14ac:dyDescent="0.2">
      <c r="A291" t="s">
        <v>333</v>
      </c>
    </row>
    <row r="292" spans="1:1" x14ac:dyDescent="0.2">
      <c r="A292" t="s">
        <v>334</v>
      </c>
    </row>
    <row r="293" spans="1:1" x14ac:dyDescent="0.2">
      <c r="A293" t="s">
        <v>335</v>
      </c>
    </row>
    <row r="294" spans="1:1" x14ac:dyDescent="0.2">
      <c r="A294" t="s">
        <v>336</v>
      </c>
    </row>
    <row r="295" spans="1:1" x14ac:dyDescent="0.2">
      <c r="A295" t="s">
        <v>337</v>
      </c>
    </row>
    <row r="296" spans="1:1" x14ac:dyDescent="0.2">
      <c r="A296" t="s">
        <v>338</v>
      </c>
    </row>
    <row r="297" spans="1:1" x14ac:dyDescent="0.2">
      <c r="A297" t="s">
        <v>339</v>
      </c>
    </row>
    <row r="298" spans="1:1" x14ac:dyDescent="0.2">
      <c r="A298" t="s">
        <v>407</v>
      </c>
    </row>
    <row r="299" spans="1:1" x14ac:dyDescent="0.2">
      <c r="A299" t="s">
        <v>340</v>
      </c>
    </row>
    <row r="300" spans="1:1" x14ac:dyDescent="0.2">
      <c r="A300" t="s">
        <v>341</v>
      </c>
    </row>
    <row r="301" spans="1:1" x14ac:dyDescent="0.2">
      <c r="A301" t="s">
        <v>342</v>
      </c>
    </row>
    <row r="302" spans="1:1" x14ac:dyDescent="0.2">
      <c r="A302" t="s">
        <v>408</v>
      </c>
    </row>
    <row r="303" spans="1:1" x14ac:dyDescent="0.2">
      <c r="A303" t="s">
        <v>343</v>
      </c>
    </row>
    <row r="304" spans="1:1" x14ac:dyDescent="0.2">
      <c r="A304" t="s">
        <v>344</v>
      </c>
    </row>
    <row r="305" spans="1:1" x14ac:dyDescent="0.2">
      <c r="A305" t="s">
        <v>345</v>
      </c>
    </row>
    <row r="306" spans="1:1" x14ac:dyDescent="0.2">
      <c r="A306" t="s">
        <v>346</v>
      </c>
    </row>
    <row r="307" spans="1:1" x14ac:dyDescent="0.2">
      <c r="A307" t="s">
        <v>347</v>
      </c>
    </row>
    <row r="308" spans="1:1" x14ac:dyDescent="0.2">
      <c r="A308" t="s">
        <v>409</v>
      </c>
    </row>
    <row r="309" spans="1:1" x14ac:dyDescent="0.2">
      <c r="A309" t="s">
        <v>348</v>
      </c>
    </row>
    <row r="310" spans="1:1" x14ac:dyDescent="0.2">
      <c r="A310" t="s">
        <v>349</v>
      </c>
    </row>
    <row r="311" spans="1:1" x14ac:dyDescent="0.2">
      <c r="A311" t="s">
        <v>350</v>
      </c>
    </row>
    <row r="312" spans="1:1" x14ac:dyDescent="0.2">
      <c r="A312" t="s">
        <v>351</v>
      </c>
    </row>
    <row r="313" spans="1:1" x14ac:dyDescent="0.2">
      <c r="A313" t="s">
        <v>410</v>
      </c>
    </row>
    <row r="314" spans="1:1" x14ac:dyDescent="0.2">
      <c r="A314" t="s">
        <v>352</v>
      </c>
    </row>
    <row r="315" spans="1:1" x14ac:dyDescent="0.2">
      <c r="A315" t="s">
        <v>353</v>
      </c>
    </row>
    <row r="316" spans="1:1" x14ac:dyDescent="0.2">
      <c r="A316" t="s">
        <v>354</v>
      </c>
    </row>
    <row r="317" spans="1:1" x14ac:dyDescent="0.2">
      <c r="A317" t="s">
        <v>355</v>
      </c>
    </row>
    <row r="318" spans="1:1" x14ac:dyDescent="0.2">
      <c r="A318" t="s">
        <v>356</v>
      </c>
    </row>
    <row r="319" spans="1:1" x14ac:dyDescent="0.2">
      <c r="A319" t="s">
        <v>357</v>
      </c>
    </row>
    <row r="320" spans="1:1" x14ac:dyDescent="0.2">
      <c r="A320" t="s">
        <v>358</v>
      </c>
    </row>
    <row r="321" spans="1:1" x14ac:dyDescent="0.2">
      <c r="A321" t="s">
        <v>359</v>
      </c>
    </row>
    <row r="322" spans="1:1" x14ac:dyDescent="0.2">
      <c r="A322" t="s">
        <v>360</v>
      </c>
    </row>
    <row r="323" spans="1:1" x14ac:dyDescent="0.2">
      <c r="A323" t="s">
        <v>361</v>
      </c>
    </row>
    <row r="324" spans="1:1" x14ac:dyDescent="0.2">
      <c r="A324" t="s">
        <v>362</v>
      </c>
    </row>
    <row r="325" spans="1:1" x14ac:dyDescent="0.2">
      <c r="A325" t="s">
        <v>363</v>
      </c>
    </row>
    <row r="326" spans="1:1" x14ac:dyDescent="0.2">
      <c r="A326" t="s">
        <v>364</v>
      </c>
    </row>
    <row r="327" spans="1:1" x14ac:dyDescent="0.2">
      <c r="A327" t="s">
        <v>365</v>
      </c>
    </row>
    <row r="328" spans="1:1" x14ac:dyDescent="0.2">
      <c r="A328" t="s">
        <v>366</v>
      </c>
    </row>
    <row r="329" spans="1:1" x14ac:dyDescent="0.2">
      <c r="A329" t="s">
        <v>367</v>
      </c>
    </row>
    <row r="330" spans="1:1" x14ac:dyDescent="0.2">
      <c r="A330" t="s">
        <v>368</v>
      </c>
    </row>
    <row r="331" spans="1:1" x14ac:dyDescent="0.2">
      <c r="A331" t="s">
        <v>369</v>
      </c>
    </row>
    <row r="332" spans="1:1" x14ac:dyDescent="0.2">
      <c r="A332" t="s">
        <v>370</v>
      </c>
    </row>
    <row r="333" spans="1:1" x14ac:dyDescent="0.2">
      <c r="A333" t="s">
        <v>371</v>
      </c>
    </row>
    <row r="334" spans="1:1" x14ac:dyDescent="0.2">
      <c r="A334" t="s">
        <v>372</v>
      </c>
    </row>
    <row r="335" spans="1:1" x14ac:dyDescent="0.2">
      <c r="A335" t="s">
        <v>411</v>
      </c>
    </row>
    <row r="336" spans="1:1" x14ac:dyDescent="0.2">
      <c r="A336" t="s">
        <v>373</v>
      </c>
    </row>
    <row r="337" spans="1:1" x14ac:dyDescent="0.2">
      <c r="A337" t="s">
        <v>374</v>
      </c>
    </row>
    <row r="338" spans="1:1" x14ac:dyDescent="0.2">
      <c r="A338" t="s">
        <v>375</v>
      </c>
    </row>
    <row r="339" spans="1:1" x14ac:dyDescent="0.2">
      <c r="A339" t="s">
        <v>376</v>
      </c>
    </row>
    <row r="340" spans="1:1" x14ac:dyDescent="0.2">
      <c r="A340" t="s">
        <v>377</v>
      </c>
    </row>
    <row r="341" spans="1:1" x14ac:dyDescent="0.2">
      <c r="A341" t="s">
        <v>378</v>
      </c>
    </row>
    <row r="342" spans="1:1" x14ac:dyDescent="0.2">
      <c r="A342" t="s">
        <v>379</v>
      </c>
    </row>
    <row r="343" spans="1:1" x14ac:dyDescent="0.2">
      <c r="A343" t="s">
        <v>412</v>
      </c>
    </row>
    <row r="344" spans="1:1" x14ac:dyDescent="0.2">
      <c r="A344" t="s">
        <v>380</v>
      </c>
    </row>
    <row r="345" spans="1:1" x14ac:dyDescent="0.2">
      <c r="A345" t="s">
        <v>381</v>
      </c>
    </row>
    <row r="346" spans="1:1" x14ac:dyDescent="0.2">
      <c r="A346" t="s">
        <v>382</v>
      </c>
    </row>
    <row r="347" spans="1:1" x14ac:dyDescent="0.2">
      <c r="A347" t="s">
        <v>413</v>
      </c>
    </row>
    <row r="348" spans="1:1" x14ac:dyDescent="0.2">
      <c r="A348" t="s">
        <v>383</v>
      </c>
    </row>
    <row r="349" spans="1:1" x14ac:dyDescent="0.2">
      <c r="A349" t="s">
        <v>384</v>
      </c>
    </row>
    <row r="350" spans="1:1" x14ac:dyDescent="0.2">
      <c r="A350" t="s">
        <v>385</v>
      </c>
    </row>
    <row r="351" spans="1:1" x14ac:dyDescent="0.2">
      <c r="A351" t="s">
        <v>386</v>
      </c>
    </row>
    <row r="352" spans="1:1" x14ac:dyDescent="0.2">
      <c r="A352" t="s">
        <v>387</v>
      </c>
    </row>
    <row r="353" spans="1:1" x14ac:dyDescent="0.2">
      <c r="A353" t="s">
        <v>388</v>
      </c>
    </row>
    <row r="354" spans="1:1" x14ac:dyDescent="0.2">
      <c r="A354" t="s">
        <v>389</v>
      </c>
    </row>
    <row r="355" spans="1:1" x14ac:dyDescent="0.2">
      <c r="A355" t="s">
        <v>390</v>
      </c>
    </row>
    <row r="356" spans="1:1" x14ac:dyDescent="0.2">
      <c r="A356" t="s">
        <v>414</v>
      </c>
    </row>
    <row r="359" spans="1:1" x14ac:dyDescent="0.2">
      <c r="A359" s="1" t="s">
        <v>612</v>
      </c>
    </row>
    <row r="360" spans="1:1" x14ac:dyDescent="0.2">
      <c r="A360" s="1" t="s">
        <v>468</v>
      </c>
    </row>
    <row r="361" spans="1:1" x14ac:dyDescent="0.2">
      <c r="A361" s="1" t="s">
        <v>469</v>
      </c>
    </row>
    <row r="362" spans="1:1" x14ac:dyDescent="0.2">
      <c r="A362" s="1" t="s">
        <v>613</v>
      </c>
    </row>
    <row r="363" spans="1:1" x14ac:dyDescent="0.2">
      <c r="A363" s="1" t="s">
        <v>521</v>
      </c>
    </row>
  </sheetData>
  <autoFilter ref="A108:A356" xr:uid="{00000000-0009-0000-0000-000003000000}"/>
  <customSheetViews>
    <customSheetView guid="{C15572C8-F162-4381-A139-97771DADB3F8}" showAutoFilter="1" topLeftCell="A183">
      <selection activeCell="C206" sqref="C206"/>
      <pageMargins left="0.7" right="0.7" top="0.75" bottom="0.75" header="0.3" footer="0.3"/>
      <pageSetup orientation="portrait" verticalDpi="0" r:id="rId1"/>
      <autoFilter ref="B1" xr:uid="{2009B698-81B6-4623-A734-8FAA200091D9}"/>
    </customSheetView>
  </customSheetViews>
  <phoneticPr fontId="0" type="noConversion"/>
  <pageMargins left="0.7" right="0.7" top="0.75" bottom="0.75" header="0.3" footer="0.3"/>
  <pageSetup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4"/>
  <sheetViews>
    <sheetView topLeftCell="A4" zoomScalePageLayoutView="85" workbookViewId="0">
      <selection activeCell="J13" sqref="J13"/>
    </sheetView>
  </sheetViews>
  <sheetFormatPr baseColWidth="10" defaultColWidth="11.42578125" defaultRowHeight="12.75" x14ac:dyDescent="0.2"/>
  <cols>
    <col min="1" max="16384" width="11.42578125" style="10"/>
  </cols>
  <sheetData>
    <row r="1" spans="2:9" x14ac:dyDescent="0.2">
      <c r="B1" s="9"/>
      <c r="C1" s="9"/>
      <c r="D1" s="9"/>
      <c r="E1" s="9"/>
      <c r="F1" s="9"/>
      <c r="G1" s="9"/>
      <c r="H1" s="9"/>
      <c r="I1" s="9"/>
    </row>
    <row r="2" spans="2:9" x14ac:dyDescent="0.2">
      <c r="B2" s="9"/>
      <c r="C2" s="9"/>
      <c r="D2" s="9"/>
      <c r="E2" s="9"/>
      <c r="F2" s="9"/>
      <c r="G2" s="9"/>
      <c r="H2" s="9"/>
      <c r="I2" s="9"/>
    </row>
    <row r="3" spans="2:9" x14ac:dyDescent="0.2">
      <c r="B3" s="9"/>
      <c r="C3" s="9"/>
      <c r="D3" s="9"/>
      <c r="E3" s="9"/>
      <c r="F3" s="9"/>
      <c r="G3" s="9"/>
      <c r="H3" s="9"/>
      <c r="I3" s="9"/>
    </row>
    <row r="4" spans="2:9" x14ac:dyDescent="0.2">
      <c r="B4" s="11" t="s">
        <v>486</v>
      </c>
      <c r="C4" s="9"/>
      <c r="D4" s="9"/>
      <c r="E4" s="9"/>
      <c r="F4" s="9"/>
      <c r="G4" s="9"/>
      <c r="H4" s="9"/>
      <c r="I4" s="9"/>
    </row>
    <row r="5" spans="2:9" x14ac:dyDescent="0.2">
      <c r="B5" s="9"/>
      <c r="C5" s="9"/>
      <c r="D5" s="9"/>
      <c r="E5" s="9"/>
      <c r="F5" s="9"/>
      <c r="G5" s="9"/>
      <c r="H5" s="9"/>
      <c r="I5" s="9"/>
    </row>
    <row r="6" spans="2:9" x14ac:dyDescent="0.2">
      <c r="B6" s="9"/>
      <c r="C6" s="9"/>
      <c r="D6" s="9"/>
      <c r="E6" s="9"/>
      <c r="F6" s="9"/>
      <c r="G6" s="9"/>
      <c r="H6" s="9"/>
      <c r="I6" s="9"/>
    </row>
    <row r="7" spans="2:9" x14ac:dyDescent="0.2">
      <c r="B7" s="19" t="s">
        <v>487</v>
      </c>
      <c r="C7" s="332" t="s">
        <v>488</v>
      </c>
      <c r="D7" s="332"/>
      <c r="E7" s="332"/>
      <c r="F7" s="332" t="s">
        <v>489</v>
      </c>
      <c r="G7" s="332"/>
      <c r="H7" s="332"/>
      <c r="I7" s="332"/>
    </row>
    <row r="8" spans="2:9" x14ac:dyDescent="0.2">
      <c r="B8" s="12">
        <v>1</v>
      </c>
      <c r="C8" s="333" t="s">
        <v>491</v>
      </c>
      <c r="D8" s="334"/>
      <c r="E8" s="335"/>
      <c r="F8" s="336" t="s">
        <v>490</v>
      </c>
      <c r="G8" s="336"/>
      <c r="H8" s="336"/>
      <c r="I8" s="336"/>
    </row>
    <row r="9" spans="2:9" s="14" customFormat="1" ht="26.25" customHeight="1" x14ac:dyDescent="0.2">
      <c r="B9" s="13">
        <v>2</v>
      </c>
      <c r="C9" s="337" t="s">
        <v>496</v>
      </c>
      <c r="D9" s="338"/>
      <c r="E9" s="339"/>
      <c r="F9" s="340" t="s">
        <v>497</v>
      </c>
      <c r="G9" s="341"/>
      <c r="H9" s="341"/>
      <c r="I9" s="342"/>
    </row>
    <row r="10" spans="2:9" ht="24.75" customHeight="1" x14ac:dyDescent="0.2">
      <c r="B10" s="12">
        <v>3</v>
      </c>
      <c r="C10" s="333" t="s">
        <v>561</v>
      </c>
      <c r="D10" s="334"/>
      <c r="E10" s="335"/>
      <c r="F10" s="340" t="s">
        <v>514</v>
      </c>
      <c r="G10" s="341"/>
      <c r="H10" s="341"/>
      <c r="I10" s="342"/>
    </row>
    <row r="11" spans="2:9" ht="25.5" customHeight="1" x14ac:dyDescent="0.2">
      <c r="B11" s="12">
        <v>4</v>
      </c>
      <c r="C11" s="333" t="s">
        <v>562</v>
      </c>
      <c r="D11" s="334"/>
      <c r="E11" s="335"/>
      <c r="F11" s="340" t="s">
        <v>541</v>
      </c>
      <c r="G11" s="341"/>
      <c r="H11" s="341"/>
      <c r="I11" s="342"/>
    </row>
    <row r="12" spans="2:9" ht="55.5" customHeight="1" x14ac:dyDescent="0.2">
      <c r="B12" s="12">
        <v>5</v>
      </c>
      <c r="C12" s="343" t="s">
        <v>564</v>
      </c>
      <c r="D12" s="343"/>
      <c r="E12" s="343"/>
      <c r="F12" s="346" t="s">
        <v>563</v>
      </c>
      <c r="G12" s="336"/>
      <c r="H12" s="336"/>
      <c r="I12" s="336"/>
    </row>
    <row r="13" spans="2:9" ht="109.5" customHeight="1" x14ac:dyDescent="0.2">
      <c r="B13" s="12">
        <v>6</v>
      </c>
      <c r="C13" s="343" t="s">
        <v>597</v>
      </c>
      <c r="D13" s="343"/>
      <c r="E13" s="343"/>
      <c r="F13" s="344" t="s">
        <v>585</v>
      </c>
      <c r="G13" s="345"/>
      <c r="H13" s="345"/>
      <c r="I13" s="345"/>
    </row>
    <row r="14" spans="2:9" x14ac:dyDescent="0.2">
      <c r="B14" s="9"/>
      <c r="C14" s="9"/>
      <c r="D14" s="9"/>
      <c r="E14" s="9"/>
      <c r="F14" s="9"/>
      <c r="G14" s="9"/>
      <c r="H14" s="9"/>
      <c r="I14" s="9"/>
    </row>
  </sheetData>
  <mergeCells count="14">
    <mergeCell ref="C13:E13"/>
    <mergeCell ref="F13:I13"/>
    <mergeCell ref="C10:E10"/>
    <mergeCell ref="F10:I10"/>
    <mergeCell ref="C11:E11"/>
    <mergeCell ref="F11:I11"/>
    <mergeCell ref="C12:E12"/>
    <mergeCell ref="F12:I12"/>
    <mergeCell ref="C7:E7"/>
    <mergeCell ref="F7:I7"/>
    <mergeCell ref="C8:E8"/>
    <mergeCell ref="F8:I8"/>
    <mergeCell ref="C9:E9"/>
    <mergeCell ref="F9:I9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30</vt:i4>
      </vt:variant>
    </vt:vector>
  </HeadingPairs>
  <TitlesOfParts>
    <vt:vector size="34" baseType="lpstr">
      <vt:lpstr>Hoja1</vt:lpstr>
      <vt:lpstr>FEX05</vt:lpstr>
      <vt:lpstr>Listas</vt:lpstr>
      <vt:lpstr>Control de cambios</vt:lpstr>
      <vt:lpstr>ACTIVOS</vt:lpstr>
      <vt:lpstr>AÑO</vt:lpstr>
      <vt:lpstr>Listas!Área_de_impresión</vt:lpstr>
      <vt:lpstr>Barrancabermeja</vt:lpstr>
      <vt:lpstr>CLASIFICACION</vt:lpstr>
      <vt:lpstr>DECISION</vt:lpstr>
      <vt:lpstr>DIA</vt:lpstr>
      <vt:lpstr>DOCUMENTO</vt:lpstr>
      <vt:lpstr>FACULTAD</vt:lpstr>
      <vt:lpstr>INICIATIVA</vt:lpstr>
      <vt:lpstr>JURIDICA</vt:lpstr>
      <vt:lpstr>LINEAS</vt:lpstr>
      <vt:lpstr>LUGAR</vt:lpstr>
      <vt:lpstr>MARCAR</vt:lpstr>
      <vt:lpstr>MES</vt:lpstr>
      <vt:lpstr>MESES</vt:lpstr>
      <vt:lpstr>MODALIDAD</vt:lpstr>
      <vt:lpstr>NIVEL</vt:lpstr>
      <vt:lpstr>ORIGEN</vt:lpstr>
      <vt:lpstr>PI</vt:lpstr>
      <vt:lpstr>PORQUE</vt:lpstr>
      <vt:lpstr>productoacadémico</vt:lpstr>
      <vt:lpstr>SALARIOS</vt:lpstr>
      <vt:lpstr>SECTOR</vt:lpstr>
      <vt:lpstr>SEDE</vt:lpstr>
      <vt:lpstr>SUBMODALIDAD</vt:lpstr>
      <vt:lpstr>TIPO</vt:lpstr>
      <vt:lpstr>TRABAJADORES</vt:lpstr>
      <vt:lpstr>UAA</vt:lpstr>
      <vt:lpstr>VINCULACION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 Castellanos</dc:creator>
  <cp:lastModifiedBy>CALIDAD VIE</cp:lastModifiedBy>
  <cp:lastPrinted>2025-06-20T13:57:52Z</cp:lastPrinted>
  <dcterms:created xsi:type="dcterms:W3CDTF">2007-11-28T13:17:57Z</dcterms:created>
  <dcterms:modified xsi:type="dcterms:W3CDTF">2025-08-08T16:38:59Z</dcterms:modified>
</cp:coreProperties>
</file>