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documentos de apoyo\2025\Mapas riesgos Gestion publicar\Corrupcion\"/>
    </mc:Choice>
  </mc:AlternateContent>
  <xr:revisionPtr revIDLastSave="0" documentId="13_ncr:1_{7F6A5836-6DD6-48A5-ABAB-D16B80987CC2}" xr6:coauthVersionLast="36" xr6:coauthVersionMax="47" xr10:uidLastSave="{00000000-0000-0000-0000-000000000000}"/>
  <bookViews>
    <workbookView xWindow="0" yWindow="0" windowWidth="28800" windowHeight="10605" firstSheet="1" activeTab="1" xr2:uid="{00000000-000D-0000-FFFF-FFFF00000000}"/>
  </bookViews>
  <sheets>
    <sheet name="Agenda" sheetId="5" state="hidden" r:id="rId1"/>
    <sheet name="Matriz " sheetId="1" r:id="rId2"/>
    <sheet name="C. Actualizaciones " sheetId="6" r:id="rId3"/>
    <sheet name="MAPA" sheetId="8" state="hidden" r:id="rId4"/>
    <sheet name="Posibles_Consecuencias" sheetId="3" state="hidden" r:id="rId5"/>
    <sheet name="Posibles_Controles" sheetId="2" state="hidden" r:id="rId6"/>
  </sheets>
  <definedNames>
    <definedName name="_xlnm._FilterDatabase" localSheetId="1" hidden="1">'Matriz '!$A$7:$Z$83</definedName>
    <definedName name="_xlnm.Print_Titles" localSheetId="1">'Matriz '!$5:$7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86" i="1" l="1"/>
  <c r="N75" i="1" l="1"/>
  <c r="J75" i="1"/>
  <c r="N68" i="1"/>
  <c r="J68" i="1"/>
  <c r="N58" i="1"/>
  <c r="J58" i="1"/>
  <c r="N39" i="1"/>
  <c r="J39" i="1"/>
  <c r="N31" i="1"/>
  <c r="J31" i="1"/>
  <c r="N22" i="1"/>
  <c r="J22" i="1"/>
  <c r="N79" i="1"/>
  <c r="J79" i="1"/>
  <c r="N72" i="1"/>
  <c r="J72" i="1"/>
  <c r="N61" i="1"/>
  <c r="J61" i="1"/>
  <c r="N25" i="1"/>
  <c r="J25" i="1"/>
  <c r="N8" i="1"/>
  <c r="J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 Administrativa</author>
  </authors>
  <commentList>
    <comment ref="C6" authorId="0" shapeId="0" xr:uid="{00000000-0006-0000-0300-000001000000}">
      <text>
        <r>
          <rPr>
            <b/>
            <sz val="9"/>
            <color indexed="81"/>
            <rFont val="Tahoma"/>
            <family val="2"/>
          </rPr>
          <t>Vic Administrativa:</t>
        </r>
        <r>
          <rPr>
            <sz val="9"/>
            <color indexed="81"/>
            <rFont val="Tahoma"/>
            <family val="2"/>
          </rPr>
          <t xml:space="preserve">
Afectación al patrimono institucional.</t>
        </r>
      </text>
    </comment>
  </commentList>
</comments>
</file>

<file path=xl/sharedStrings.xml><?xml version="1.0" encoding="utf-8"?>
<sst xmlns="http://schemas.openxmlformats.org/spreadsheetml/2006/main" count="578" uniqueCount="396">
  <si>
    <t>Agenda de las reuniones</t>
  </si>
  <si>
    <t>a.</t>
  </si>
  <si>
    <t>Revisión de los riesgos</t>
  </si>
  <si>
    <t>b.</t>
  </si>
  <si>
    <t>Validación de las causas y si es necesario complementar</t>
  </si>
  <si>
    <t>c.</t>
  </si>
  <si>
    <t>Establecer con los procesos los controles</t>
  </si>
  <si>
    <t>d.</t>
  </si>
  <si>
    <t>Formulación de acciones si es necesario</t>
  </si>
  <si>
    <t>Riesgos</t>
  </si>
  <si>
    <t>Financiero</t>
  </si>
  <si>
    <t>RRHH</t>
  </si>
  <si>
    <t>Contratación</t>
  </si>
  <si>
    <t>DCGD</t>
  </si>
  <si>
    <t>Apropiación o destinación indebida de recursos públicos.</t>
  </si>
  <si>
    <t>X</t>
  </si>
  <si>
    <t>Celebración de contratos sin cumplimiento de la normativa interna y externa.</t>
  </si>
  <si>
    <t>Interés ilícito o indebido en la celebración de contratos</t>
  </si>
  <si>
    <t xml:space="preserve">Alteración de documentos en beneficio propio o de terceros </t>
  </si>
  <si>
    <t>Uso indebido de información clasificada y reservada.</t>
  </si>
  <si>
    <t xml:space="preserve">Recibir o exigir dinero, bienes o servicios a cambio de hacer u omitir una labor propia de su cargo. </t>
  </si>
  <si>
    <t>Utilizar las influencias en beneficio propio o de tercero.</t>
  </si>
  <si>
    <t>Mapa de Riesgos de Corrupción</t>
  </si>
  <si>
    <t>Identificación del riesgo</t>
  </si>
  <si>
    <t>Valoración del Riesgo de Corrupción</t>
  </si>
  <si>
    <t>Monitoreo y Revisión</t>
  </si>
  <si>
    <t>Nº</t>
  </si>
  <si>
    <t>Proceso</t>
  </si>
  <si>
    <t>Causa
¿Por qué? - ¿Por qué? - ¿Por qué?</t>
  </si>
  <si>
    <t>Consecuencia</t>
  </si>
  <si>
    <t>Análisis del riesgos</t>
  </si>
  <si>
    <t>Valoración del riesgos</t>
  </si>
  <si>
    <t>Acciones</t>
  </si>
  <si>
    <t>Responsable</t>
  </si>
  <si>
    <t>Fecha inicio</t>
  </si>
  <si>
    <t>Fecha fin</t>
  </si>
  <si>
    <t>Meta</t>
  </si>
  <si>
    <t xml:space="preserve">% Avance </t>
  </si>
  <si>
    <t>Observaciones</t>
  </si>
  <si>
    <t>Riesgos Inherente</t>
  </si>
  <si>
    <t>Controles</t>
  </si>
  <si>
    <t>Riesgo Residual</t>
  </si>
  <si>
    <t>Probabilidad</t>
  </si>
  <si>
    <t>Impacto</t>
  </si>
  <si>
    <t>Zona del riesgo</t>
  </si>
  <si>
    <t>Zona de Riesgos</t>
  </si>
  <si>
    <t>Aplica para todos los procesos.</t>
  </si>
  <si>
    <t>Malversación, apropiación o destinación indebida de recursos públicos.</t>
  </si>
  <si>
    <t>Deficiente interiorización de principios y valores éticos, humanos y de servidor público</t>
  </si>
  <si>
    <t xml:space="preserve">Incumplimiento de los objetivos y las metas institucionales.
Detrimento patrimonial.
Afectación de los grupos de interés
Hallazgos detectados por los entes de control.
Sanciones administrativas, disciplinarias, fiscales o penales a servidores públicos involucrados.
Afectación de la imagen institucional.
Pérdida de credibilidad de la Universidad.
PQRDSR en contra de la Universidad.
</t>
  </si>
  <si>
    <t>A1</t>
  </si>
  <si>
    <t>División de Gestión de Talento Humano</t>
  </si>
  <si>
    <t>Toma de decisiones a discreción de un grupo restringido de funcionarios</t>
  </si>
  <si>
    <t>No se registran los ingresos diarios reales en la caja principal y de salud.</t>
  </si>
  <si>
    <t>Falta de responsabilidad y control por parte de los funcionarios a cargo</t>
  </si>
  <si>
    <t>Falta de segregación en la función de manejo de caja</t>
  </si>
  <si>
    <t>Inadecuado procedimiento de traslado de recursos financieros y de bienes de la Universidad dentro y fuera del campus.</t>
  </si>
  <si>
    <t>Controles ineficientes para el traslado de recursos públicos.</t>
  </si>
  <si>
    <t>* Solicitud del traslado de bienes a través del módulo de planta física (orden de trabajo).
* Evaluación del servicio en el módulo de planta física.</t>
  </si>
  <si>
    <t>Asignación y préstamo de claves a personal no autorizado.</t>
  </si>
  <si>
    <t>Falta de responsabilidad y control por parte de los funcionarios que tienen claves asignadas</t>
  </si>
  <si>
    <t>No hacer seguimiento periódico a los inventarios físicos.</t>
  </si>
  <si>
    <t>Falta de control y definición de un cronograma para el seguimiento a los inventarios físicos.</t>
  </si>
  <si>
    <t>* Rendición anual de inventarios por parte de los funcionarios públicos.
* Informe de inventarios físicos.
* Permisos para traslado y préstamo de bienes autorizados por la Sección de Inventarios.
* Pruebas selectivas realizadas por la Sección de Inventarios. 
* Seguimiento a la adquisición de bienes.
* Sistema de Información Financiero.
*Manual normativo procedimental para el manejo y control de bienes muebles de la UIS.</t>
  </si>
  <si>
    <t>A2</t>
  </si>
  <si>
    <t>Sección de Inventarios.</t>
  </si>
  <si>
    <t>Fallas en los sistemas y procedimientos de seguridad y vigilancia</t>
  </si>
  <si>
    <t>El personal de seguridad no cumple los protocolos establecidos</t>
  </si>
  <si>
    <t>Inadecuada selección de personal de seguridad y vigilancia</t>
  </si>
  <si>
    <t>* En el contrato de seguridad y vigilancia se establece el procedimiento para la validación del personal de seguridad y vigilancia.</t>
  </si>
  <si>
    <t>Falencias en los controles de manejo de caja menor y fondos fijos renovables</t>
  </si>
  <si>
    <t>Falta de responsabilidad y control por parte de los funcionarios</t>
  </si>
  <si>
    <t>Falta de segregación en la función de manejo de caja y fondos fijos renovables</t>
  </si>
  <si>
    <t>No realizar seguimiento continuo a la ejecución financiera.</t>
  </si>
  <si>
    <t>Falta de herramientas tecnológicas para la transmisión de datos e información entre procesos y a nivel externo</t>
  </si>
  <si>
    <t xml:space="preserve">* Módulo de indicadores para realizar seguimiento a la ejecución financiera en nuevas versiones del sistema de información.
* La División Financiera envía informes de ejecución de fondo especial a las UAA.
* Reporte periódico de seguimiento a la ejecución financiera presentado al Consejo Superior </t>
  </si>
  <si>
    <t>Inexistencia de archivos contables</t>
  </si>
  <si>
    <t>Realizar llamadas telefónicas no autorizadas o de uso personal</t>
  </si>
  <si>
    <t>No hay lineamientos para el uso adecuado de las líneas telefónicas.</t>
  </si>
  <si>
    <t>Todos los procesos.
(Excepto: Seguimiento institucional y Jurídica)
(Ordenadores de gasto)</t>
  </si>
  <si>
    <t>Incumplimiento de los objetivos y las metas institucionales.
Detrimento patrimonial.
Afectación de los grupos de interés
Hallazgos detectados por los entes de control.
Sanciones administrativas, disciplinarias, fiscales o penales a servidores públicos involucrados.
Afectación de la imagen institucional.
Pérdida de credibilidad de la Universidad.
PQRDSR en contra de la Universidad.</t>
  </si>
  <si>
    <t>Acción establecida en el riesgo 1 que aporta a varios riesgos</t>
  </si>
  <si>
    <t>Planeación incompleta de la etapa precontractual</t>
  </si>
  <si>
    <t>Falta de rigurosidad en la definición de los requerimientos técnicos</t>
  </si>
  <si>
    <t>Improvisación, presiones de tiempo o fallas en la interpretación de las normas o reglamentos</t>
  </si>
  <si>
    <t>Incumplimiento de la normativa existente para el registro y autorización de documentos de contratación por parte del ordenador de gasto.</t>
  </si>
  <si>
    <t xml:space="preserve">Falta de responsabilidad y control por parte de los funcionarios </t>
  </si>
  <si>
    <t>No se tiene en cuenta el principio presupuestal de austeridad del gasto.</t>
  </si>
  <si>
    <t>No hay cultura de rendición de cuentas ni de denuncia asociadas a la austeridad del gasto.</t>
  </si>
  <si>
    <t>Falta socialización de los medios disponibles para la rendición de cuentas y las denuncias asociadas a la austeridad del gasto.</t>
  </si>
  <si>
    <t>* Acompañamiento y asesoría en las etapas precontractual, contractual y pos contractual.</t>
  </si>
  <si>
    <t>A3</t>
  </si>
  <si>
    <t>Actualizar y socializar circular de aspectos a tener en cuenta para el manejo seguro del sistema de información financiero</t>
  </si>
  <si>
    <t>División Financiera.</t>
  </si>
  <si>
    <t>No cumplir con los criterios establecidos para las etapas precontractual, contractual y pos contractual.</t>
  </si>
  <si>
    <t>Fases de análisis de los requisitos con excesiva reserva que impida la transparencia en el proceso</t>
  </si>
  <si>
    <t xml:space="preserve">El supervisor o interventor ejercen una función inadecuada en la verificación que le es propia. </t>
  </si>
  <si>
    <t>Aplica para todos los procesos.
(Excepto: Seguimiento institucional y Jurídica)
(Ordenadores de gastos)</t>
  </si>
  <si>
    <t>Interés ilícito o indebido en la celebración y ejecución de contratos</t>
  </si>
  <si>
    <t>Que el ordenador de gasto tenga intereses particulares en el contrato (conflictos de interés).</t>
  </si>
  <si>
    <t>No se exige declaración de impedimento.</t>
  </si>
  <si>
    <t>Falta de lineamientos que definan los casos de conflicto de intereses</t>
  </si>
  <si>
    <t>Que el supervisor no cumpla con las funciones definidas por la normativa interna y externa.</t>
  </si>
  <si>
    <t>Tienen intereses particulares en el contrato.</t>
  </si>
  <si>
    <t>No se tiene documentado los requisitos o los procedimientos para la asignación de supervisor.</t>
  </si>
  <si>
    <t>Desconocimiento o no tiene las competencias para ejercer la supervisión del contrato.</t>
  </si>
  <si>
    <t>Manipulación de estudios de factibilidad, estudios previos e informe de conveniencia y oportunidad.</t>
  </si>
  <si>
    <t>No se cuenta con procesos estructurados bajo el principio de planeación.</t>
  </si>
  <si>
    <t>Falta de control, seguimiento y evaluación de los resultados de los estudios de factibilidad, estudios previos e informe de conveniencia y oportunidad.</t>
  </si>
  <si>
    <t xml:space="preserve">Manipulación de las especificaciones técnicas. </t>
  </si>
  <si>
    <t>No se identifica objetivamente los requisitos o condiciones de participación en los procesos precontractuales, contractuales y poscontractuales.</t>
  </si>
  <si>
    <t>No se cuenta con los sistemas, herramientas, procedimientos ni personal idóneo que realice esa labor.</t>
  </si>
  <si>
    <t>No declarar el conflicto de intereses para la ejecución de actividades precontractual, contractual y poscontractual</t>
  </si>
  <si>
    <t>Falta de cultura y responsabilidad por parte de los funcionarios en temas  precontractuales, contractuales y poscontractuales.</t>
  </si>
  <si>
    <t>Aplica a todos los procesos</t>
  </si>
  <si>
    <t xml:space="preserve">Alteración o pérdida de los documentos en beneficio propio o de terceros </t>
  </si>
  <si>
    <t>Incumplimiento de los objetivos y las metas institucionales.
Afectación de los grupos de interés
Hallazgos detectados por los entes de control.
Sanciones administrativas, disciplinarias, fiscales o penales a servidores públicos involucrados.
Afectación de la imagen institucional.
Pérdida de credibilidad de la Universidad.
PQRDSR en contra de la Universidad.</t>
  </si>
  <si>
    <t xml:space="preserve">Falta de organización de los archivos de gestión o fondos acumulados tanto en soporte físico como electrónico </t>
  </si>
  <si>
    <t>No se tiene en cuenta las directrices archivísticas de la gestión documental.</t>
  </si>
  <si>
    <t>Falta de cultura y responsabilidad por parte de los funcionarios en el manejo de los documentos contractuales.</t>
  </si>
  <si>
    <t>A4</t>
  </si>
  <si>
    <t>Sensibilizar sobre organización de los archivos de gestión.</t>
  </si>
  <si>
    <t>Dirección de Certificación y Gestión documental</t>
  </si>
  <si>
    <t>No existen inventarios documentales.</t>
  </si>
  <si>
    <t>Falta de cultura y responsabilidad por parte de los funcionarios en el manejo de los documentos.</t>
  </si>
  <si>
    <t>Emitir informes de auditoria interna con contenido que no describe la situación real para favorecimiento de un tercero.</t>
  </si>
  <si>
    <t>Presiones internas o externas.</t>
  </si>
  <si>
    <t>Falta de ética profesional.</t>
  </si>
  <si>
    <t xml:space="preserve">* Lineamientos Estatuto de Auditoría interna 
* Lineamientos Código de Ética del Auditor </t>
  </si>
  <si>
    <t>No hay controles de la documentación despachada y recibida entre las unidades académico administrativas.</t>
  </si>
  <si>
    <t>Falta de cultura y responsabilidad por parte de los funcionarios en el manejo de las comunicaciones oficiales internas.</t>
  </si>
  <si>
    <t>Falta control para el préstamo y consulta de archivos de gestión.</t>
  </si>
  <si>
    <t>Servicio ejecutado a discreción del funcionario</t>
  </si>
  <si>
    <t>Falta de lineamientos para regular el préstamo y consulta de documentos en el archivo de gestión.</t>
  </si>
  <si>
    <t>Falta de estandarización en la elaboración de las comunicaciones oficiales. (Producción documental)</t>
  </si>
  <si>
    <t>Fallas en el manejo de los diferentes soportes documentales como digitales, especiales e híbridos (Físicos y digitales).</t>
  </si>
  <si>
    <t>No se cuenta con la infraestructura necesaria para el almacenamiento de los diferentes soportes documentales.</t>
  </si>
  <si>
    <t>No aplicación de los Instructivos Archivísticos.</t>
  </si>
  <si>
    <t>A5</t>
  </si>
  <si>
    <t>Dirección de Certificación y Gestión Documental</t>
  </si>
  <si>
    <t>A6</t>
  </si>
  <si>
    <t>A7</t>
  </si>
  <si>
    <t>A8</t>
  </si>
  <si>
    <t>Actualización del Programa de Gestión Documental.</t>
  </si>
  <si>
    <t>No se cuenta con sistemas de información para la gestión y conservación documental en diferentes soportes.</t>
  </si>
  <si>
    <t>Falta de articulación entre las unidades que gestionan, almacenan y conservan información y documentación.</t>
  </si>
  <si>
    <t>Alteraciones en las certificaciones emitidas por la Institución.</t>
  </si>
  <si>
    <t>Falta de estandarización de los certificados</t>
  </si>
  <si>
    <t>* Contra referencia
* Sello seco para documentos físicos
* Control de certificados de admisiones</t>
  </si>
  <si>
    <t>Información susceptible de manipulación o adulteración en los sistemas de información</t>
  </si>
  <si>
    <t>No existe un administrador de base de datos (DBA)  único</t>
  </si>
  <si>
    <t>Falta de lineamientos o políticas frente al manejo inadecuado de la información en los sistemas</t>
  </si>
  <si>
    <t>* Auditorias y logs de seguimiento en las tablas críticas
* Los sistemas de información solo permiten realizar acciones según un flujo establecido.</t>
  </si>
  <si>
    <t xml:space="preserve">Todos los procesos. </t>
  </si>
  <si>
    <t>Fuga de información.</t>
  </si>
  <si>
    <t>Personal no autorizado haga uso de los equipos y herramientas de trabajo asignados a la dependencia sin supervisión.</t>
  </si>
  <si>
    <t>* Claves para inicio de equipos
* Cerrado de sesión en los sistemas de información por tiempo de inactividad</t>
  </si>
  <si>
    <t>Falta de inclusión de acuerdos de confidencialidad y manejo de información interna que facilita su divulgación y uso no autorizado de información privilegiada</t>
  </si>
  <si>
    <t>* Acuerdos de confidencialidad para unidades que manejan información clasificada o reservada.</t>
  </si>
  <si>
    <t>Desconocimiento de los instrumentos de información y documentación clasificada y reservada.</t>
  </si>
  <si>
    <t>No actualización de las Tablas de Retención Documental.</t>
  </si>
  <si>
    <t>* Índice de información clasificada y reservada
* Tablas de control de acceso TCA
* Instructivo para la consulta y préstamo de documentos en archivos de gestión, central e histórico</t>
  </si>
  <si>
    <t>A9</t>
  </si>
  <si>
    <t>Sensibilización y socialización de la Ley de Transparencia y Acceso a la Información Pública y el Índice de Información Clasificada y Reservada en cuanto a los Documentos de Archivos de la Universidad.</t>
  </si>
  <si>
    <t>No existen lineamientos para regular el préstamo y consulta de documentos en el archivo de gestión.</t>
  </si>
  <si>
    <t>Falta de lineamientos para el manejo de la información y documentación reservada, clasificada y pública.</t>
  </si>
  <si>
    <t xml:space="preserve">Desconocimiento de la normativa asociada a los temas de transparencia y acceso a la información pública. </t>
  </si>
  <si>
    <t>No hay restricciones a los usuarios del sistema para la gestión y consulta.</t>
  </si>
  <si>
    <t>* Asignación de roles solamente a los funcionarios pertinentes
* Firma de actas de confidencialidad.</t>
  </si>
  <si>
    <t>Todos los procesos</t>
  </si>
  <si>
    <t>Procesos pocos rigurosos que dependen de una sola persona. (Falta de segregación de funciones).</t>
  </si>
  <si>
    <t>No se tiene un proceso documentado fundamentado en herramientas tecnológicas con controles.</t>
  </si>
  <si>
    <t>Cambios constantes de la normativa aplicable.</t>
  </si>
  <si>
    <t>Presiones externas o internas.</t>
  </si>
  <si>
    <t>Falta de cultura, responsabilidad y ética profesional por parte de los funcionarios</t>
  </si>
  <si>
    <t>Afectación presupuestal en beneficio propio o de tercero.</t>
  </si>
  <si>
    <t xml:space="preserve">* Incumplimiento de la normativa.
* Selección de rubros inadecuados.
* Falencias en la ejecución de las funciones. </t>
  </si>
  <si>
    <t>Falta de controles y herramientas para el correcto manejo de los rubros.</t>
  </si>
  <si>
    <t>A10</t>
  </si>
  <si>
    <t>Actualizar y socializar Circular "Recomendaciones para una exitosa gestión Financiera"</t>
  </si>
  <si>
    <t>División Financiera</t>
  </si>
  <si>
    <t>A11</t>
  </si>
  <si>
    <t>Falta de claridad en los criterios de inversión de los dineros de la Universidad.</t>
  </si>
  <si>
    <t>No se implementan estrategias para mitigar riesgos financieros.</t>
  </si>
  <si>
    <t>No se realizan estudios para identificar y valorar los riesgos de invertir en una entidad financiera.</t>
  </si>
  <si>
    <t>* Manual para la colocación de los excedentes de liquidez.
* Procedimiento para el manejo de los excedentes de liquidez.
* Para cada decisión de inversión se debe contar con visto bueno del jefe de Sección de Tesorería, jefe División Financiera y del Vicerrector Administrativo.
* Análisis de las cotizaciones de las tasas del mercado</t>
  </si>
  <si>
    <t>A12</t>
  </si>
  <si>
    <t>Seguimiento trimestral a las inversiones constituidas</t>
  </si>
  <si>
    <t>No declarar el conflicto de intereses para la ejecución de actividades.</t>
  </si>
  <si>
    <t xml:space="preserve">* Lineamientos Estatuto de Auditoría interna 
* Lineamientos Código de Ética del Auditor
* Estatuto y Reglamento de Contratación </t>
  </si>
  <si>
    <t xml:space="preserve">ORIGINAL FIRMADO </t>
  </si>
  <si>
    <t xml:space="preserve">ORIGINAL FIRMADO  </t>
  </si>
  <si>
    <t>GERARDO LATORRE BAYONA</t>
  </si>
  <si>
    <t>GLORIA PATRICIA PORRAS ROJAS</t>
  </si>
  <si>
    <t>REPRESENTANTE DE LA DIRECCIÓN DEL SISTEMA DE GESTIÓN INTEGRADO</t>
  </si>
  <si>
    <t>DIRECTORA DE CONTROL INTERNO Y EVALUACIÓN DE GESTIÓN</t>
  </si>
  <si>
    <t>FECHA DE ACTUALIZACIÓN:</t>
  </si>
  <si>
    <t xml:space="preserve">Vo. Bo.   ORIGINAL FIRMADO </t>
  </si>
  <si>
    <t>ALEXANDRA CORTÉS AGUILAR</t>
  </si>
  <si>
    <t>DIRECTORA DE PLANEACIÓN</t>
  </si>
  <si>
    <t xml:space="preserve">CONTROL ACTUALIZACIONES </t>
  </si>
  <si>
    <t xml:space="preserve">Fecha </t>
  </si>
  <si>
    <t xml:space="preserve">Tipo </t>
  </si>
  <si>
    <t xml:space="preserve">Descripción </t>
  </si>
  <si>
    <t xml:space="preserve">Unidad que realizó el cambio </t>
  </si>
  <si>
    <t>22/09/2017</t>
  </si>
  <si>
    <t xml:space="preserve">Aprobación </t>
  </si>
  <si>
    <t xml:space="preserve">Aprobación de la primera versión del Mapa de Riesgos de Corrupción, aplicable para todas las Unidades Académico Administrativas de la UIS </t>
  </si>
  <si>
    <t xml:space="preserve">Vicerrectoría Administrativa 
Planeación 
Dirección de Control Interno y Evaluación de gestión </t>
  </si>
  <si>
    <t>31/01/2018</t>
  </si>
  <si>
    <t>Aprobación del documento para la vigencia 2018</t>
  </si>
  <si>
    <t>01/05/2018</t>
  </si>
  <si>
    <t xml:space="preserve">Actualización </t>
  </si>
  <si>
    <t xml:space="preserve">Actualización del documento con relación a algunas acciones </t>
  </si>
  <si>
    <t xml:space="preserve">Planeación 
Dirección de Control Interno y Evaluación de gestión </t>
  </si>
  <si>
    <t>31/01/2019</t>
  </si>
  <si>
    <t>Aprobación del documento para la vigencia 2019</t>
  </si>
  <si>
    <t>30/08/2019</t>
  </si>
  <si>
    <t>25/01/2021</t>
  </si>
  <si>
    <t>Aprobación del documento para la vigencia 2021</t>
  </si>
  <si>
    <t>24/01/2022</t>
  </si>
  <si>
    <t>Aprobación del documento para la vigencia 2022</t>
  </si>
  <si>
    <t>08/08/2022</t>
  </si>
  <si>
    <t xml:space="preserve">Se incluyen como controles en los 7 riesgos lo siguiente: 
Cumplimiento de los valores establecidos en el Código de Integridad Resolución nº 0534 de 2022
Cumplimiento de los lineamientos del Manual de Conflictos de Interés Resolución nº 0533 de 2022
Se incluye esta hoja de cálculo, para el control de actualizaciones del documento. </t>
  </si>
  <si>
    <t>Aprobación del documento para la vigencia 2023
Se mantienen los riesgos identificados y se actualizan las acciones que contribuyan a evitar la materialización de los mismos</t>
  </si>
  <si>
    <t>Se revisan y actualizan las causas con base en las preguntas y respuestas del FURAG.</t>
  </si>
  <si>
    <t>Nivel</t>
  </si>
  <si>
    <t>Zona de riesgo de corrupción (Inherente)</t>
  </si>
  <si>
    <t>Zona de riesgo de corrupción (Residual)</t>
  </si>
  <si>
    <t>casi seguro</t>
  </si>
  <si>
    <t>R1. Malversación, apropiación o destinación indebida de recursos públicos.</t>
  </si>
  <si>
    <t>Moderada</t>
  </si>
  <si>
    <t>Alta</t>
  </si>
  <si>
    <t>Extrema</t>
  </si>
  <si>
    <t>R2. Celebración de contratos sin cumplimiento de la normativa interna y externa.</t>
  </si>
  <si>
    <t>probable</t>
  </si>
  <si>
    <t>R3. Interés ilícito o indebido en la celebración y ejecución de contratos</t>
  </si>
  <si>
    <t xml:space="preserve">R4. Alteración o pérdida de los documentos en beneficio propio o de terceros </t>
  </si>
  <si>
    <t>posible</t>
  </si>
  <si>
    <t>R7</t>
  </si>
  <si>
    <t>R2, R3</t>
  </si>
  <si>
    <t>R5. Uso indebido de información clasificada y reservada.</t>
  </si>
  <si>
    <t xml:space="preserve">R6. Recibir o exigir dinero, bienes o servicios a cambio de hacer u omitir una labor propia de su cargo. </t>
  </si>
  <si>
    <t>improbable</t>
  </si>
  <si>
    <t>R1, R4, R5</t>
  </si>
  <si>
    <t>R7. Utilizar las influencias en beneficio propio o de tercero.</t>
  </si>
  <si>
    <t>Baja</t>
  </si>
  <si>
    <t>rara vez</t>
  </si>
  <si>
    <t>R6</t>
  </si>
  <si>
    <t>R6, R7</t>
  </si>
  <si>
    <t>R1, R2, R3, R4, R5</t>
  </si>
  <si>
    <t>moderado</t>
  </si>
  <si>
    <t>mayor</t>
  </si>
  <si>
    <t>catastrófico</t>
  </si>
  <si>
    <t>Posibles Consecuencias</t>
  </si>
  <si>
    <t>No.</t>
  </si>
  <si>
    <t>Descripción de la consecuencia</t>
  </si>
  <si>
    <t>Riesgo asociado</t>
  </si>
  <si>
    <t>Incumplimiento de los objetivos y las metas institucionales.</t>
  </si>
  <si>
    <t>Todos</t>
  </si>
  <si>
    <t>Afectación de la imagen institucional.</t>
  </si>
  <si>
    <t>Detrimento patrimonial.</t>
  </si>
  <si>
    <t>1, 2 y 3.</t>
  </si>
  <si>
    <t>Hallazgos detectados por los entes de control.</t>
  </si>
  <si>
    <t>Pérdida de credibilidad de la Universidad.</t>
  </si>
  <si>
    <t>Sanciones administrativas, disciplinarias, fiscales o penales a servidores públicos involucrados.</t>
  </si>
  <si>
    <t>PQRDSR en contra de la Universidad.</t>
  </si>
  <si>
    <t>Afectación de los grupos de interés</t>
  </si>
  <si>
    <t>Posibles controles</t>
  </si>
  <si>
    <t>Acuerdo 052 de 2011. Por el cual se establecen disposiciones en materia disciplinaria aplicables a los servidores de la universidad.</t>
  </si>
  <si>
    <t>Administración del Sistema de PQRDSR</t>
  </si>
  <si>
    <t>Arqueo diario de caja.</t>
  </si>
  <si>
    <t>Auditorías internas cada año.</t>
  </si>
  <si>
    <t>Bloqueo por el sistema de información a adiciones superiores al 50% del valor inicial estipulado en el contrato.</t>
  </si>
  <si>
    <t>Capacitación a los funcionarios que intervienen en las etapas precontractual y contractual.</t>
  </si>
  <si>
    <t>Cartilla de deberes y responsabilidades del supervisor</t>
  </si>
  <si>
    <t>Comité evaluador interdisciplinario de las propuestas recibidas en convocatorias públicas.</t>
  </si>
  <si>
    <t>Control del sistema para evitar errores.</t>
  </si>
  <si>
    <t>Declaración por la ciudadanía universitaria</t>
  </si>
  <si>
    <t>Documentación de la solicitud de adición o prórroga.</t>
  </si>
  <si>
    <t>Entrega de informe de inventarios con la entrega del cargo.</t>
  </si>
  <si>
    <t>Estatuto presupuestal y de contratación.</t>
  </si>
  <si>
    <t>Evaluación de competencias a los aspirantes a ser ordenadores de gasto por delegación específica.</t>
  </si>
  <si>
    <t>Evaluación de cotizaciones.</t>
  </si>
  <si>
    <t>Evaluación del Desempeño del funcionario</t>
  </si>
  <si>
    <t>Información almacenada en sistemas de información con acceso limitado.</t>
  </si>
  <si>
    <t>Informe de oportunidad y conveniencia (Sondeo de mercado, análisis de riesgos, cotizaciones, entre otras).</t>
  </si>
  <si>
    <t>Informe de seguimiento a la ejecución de los contratos por medio del supervisor o interventor.</t>
  </si>
  <si>
    <t>Limitaciones en cuantías para la contratación directa y definición de causales para esa contratación directa.</t>
  </si>
  <si>
    <t>Línea gratuita de atención al ciudadano.</t>
  </si>
  <si>
    <t>Lineamientos Código de Ética del Auditor</t>
  </si>
  <si>
    <t>Lineamientos Estatuto de Auditoría interna</t>
  </si>
  <si>
    <t>Manual de cuentas presupuestales debidamente actualizado y socializado.</t>
  </si>
  <si>
    <t>Manual de supervisión e interventoría.</t>
  </si>
  <si>
    <t>Manual normativo y procedimental para la administración de los bienes muebles de la UIS.</t>
  </si>
  <si>
    <t>Manual para la Administración de Riesgos</t>
  </si>
  <si>
    <t>Manual para la colocación de los excedentes de liquidez.</t>
  </si>
  <si>
    <t>Módulo de seguimiento de veeduría ciudadana disponible en la página web.</t>
  </si>
  <si>
    <t>Para cada decisión de inversión se debe contar con visto bueno del jefe de División Financiera y del Vicerrector Administrativo.</t>
  </si>
  <si>
    <t>Procedimiento de auditorías internas</t>
  </si>
  <si>
    <t>Procedimiento de Quejas, Reclamos y Sugerencias</t>
  </si>
  <si>
    <t>Procedimiento para el manejo de los excedentes de liquidez.</t>
  </si>
  <si>
    <t>Procedimiento rendición de la información contractual a los organismos de control</t>
  </si>
  <si>
    <t>Procedimientos en el marco del sistema de gestión de calidad, actualizados y disponibles a todos los interesados.</t>
  </si>
  <si>
    <t>Proyecto Institucional</t>
  </si>
  <si>
    <t>Publicación de contratos en la página de la Universidad y en la plataforma del ente de control.</t>
  </si>
  <si>
    <t>Publicación de términos preliminares y definitivos.</t>
  </si>
  <si>
    <t>Realización de convocatorias públicas a través de subastas electrónicas y presenciales.</t>
  </si>
  <si>
    <t>Realización de informes de supervisión e interventoría</t>
  </si>
  <si>
    <t>Realización de pruebas selectivas de revisión de inventarios.</t>
  </si>
  <si>
    <t>Registro de inventarios bajo el nombre del funcionario que tiene el bien.</t>
  </si>
  <si>
    <t>Reglamento del Personal Administrativo. Acuerdo 074 de 1980.</t>
  </si>
  <si>
    <t>Rendición anual de los inventarios de los funcionarios de la Universidad.</t>
  </si>
  <si>
    <t>Rendición de Informes a entes de control.</t>
  </si>
  <si>
    <t>Revisión aleatoria sobre la ejecución de los contratos.</t>
  </si>
  <si>
    <t>Revisión de los documentos de contratación y soportes que son enviados desde las unidades.</t>
  </si>
  <si>
    <t>Revisión del expediente del contrato y autorización mediante el sistema, para contratos directos con cuantía mayor a 100 SMMLV.</t>
  </si>
  <si>
    <t>Seguimiento de los procedimientos, lineamientos y políticas institucionales.</t>
  </si>
  <si>
    <t>Seguimiento periódico a la ejecución de los proyectos de inversión.</t>
  </si>
  <si>
    <t>Selección de personal que cumple con los requisitos de ética y valores acordes con la institución.</t>
  </si>
  <si>
    <t>Selección de supervisores idóneos según objeto del contrato, con vinculación planta a la Universidad.</t>
  </si>
  <si>
    <t>Sistema de Peticiones, Quejas, Reclamos, Denuncias, Sugerencias y Reconocimientos.</t>
  </si>
  <si>
    <t>Soporte de consignaciones del ingreso de la caja de la Universidad.</t>
  </si>
  <si>
    <t>Sorteo de la fórmula para evaluar el precio en las convocatorias públicas.</t>
  </si>
  <si>
    <t>Verificación del proceso precontractual por parte de la división de contratación.</t>
  </si>
  <si>
    <t>Verificación previa del índice de información reservada y clasificada.</t>
  </si>
  <si>
    <t>Comité de archivo</t>
  </si>
  <si>
    <t>Formato único de inventario documental</t>
  </si>
  <si>
    <t>Hoja de control de documentos</t>
  </si>
  <si>
    <t>Acta de eliminación de los documentos.</t>
  </si>
  <si>
    <t>Tablas de retención documental.</t>
  </si>
  <si>
    <t>Indice de información reservada y clasificada.</t>
  </si>
  <si>
    <t>Tabla de Control de Acceso a los Documentos</t>
  </si>
  <si>
    <t>Expedientes de uso reservado bajo llave en la sección de inventarios</t>
  </si>
  <si>
    <t>Seguimiento 1</t>
  </si>
  <si>
    <t>Seguimiento 2</t>
  </si>
  <si>
    <t>Seguimiento 3</t>
  </si>
  <si>
    <t>Implementación del programa de documentos especiales fase 5.</t>
  </si>
  <si>
    <t>Implementación del programa de reprografía fase 5.</t>
  </si>
  <si>
    <t>Aprobación del documento para la vigencia 2024
Se mantienen los riesgos identificados y se actualizan las acciones que contribuyan a evitar la materialización de los mismos</t>
  </si>
  <si>
    <t>Elaborar y ejecutar una estrategia de divulgación del Código de Integridad, a través de un personaje institucional y cápsulas informativas.</t>
  </si>
  <si>
    <t>Sensibilizar a los funcionarios, a través del envío, por correo institucional y demás medios de comunicación de la univerisdad, piezas gráficas que representen los 15 escenarios establecidos en el Manual de Conflictos de Interés</t>
  </si>
  <si>
    <t>Elaborar infografía para reforzar lo señalado en el Manual Normativo y Procedimental para la Administración y Control de los Bienes Muebles de la UIS</t>
  </si>
  <si>
    <t>Implementación del programa de documentos, formas y formularios electrónicos fase 5.</t>
  </si>
  <si>
    <t>Socialización del Procedimiento de Egresos, documentos soporte para trámite de cuentas y causales mas frecuentes de devolución a través de infografía</t>
  </si>
  <si>
    <t>A13</t>
  </si>
  <si>
    <t>A14</t>
  </si>
  <si>
    <r>
      <t>Entidad:</t>
    </r>
    <r>
      <rPr>
        <sz val="11"/>
        <rFont val="Humanst521 BT"/>
        <family val="2"/>
      </rPr>
      <t xml:space="preserve"> Universidad Industrial de Santander</t>
    </r>
  </si>
  <si>
    <t>Incluir en el Plan de Formación capacitaciones en las siguientes temáticas: Identidad Institucional UIS, Código de Integridad UIS (dirigido a funcionarios administrativos), Planes Anuales de Adquisiciones, Supervisión de Contratos (para los funcionarios reportados por la División de Contratación como supervisores de contratos), Gestión Documental, Política de Gestión del Conocimiento y la Innovación, y Programa de Transparencia y Ética Pública.
Estas formaciones deberán implementarse mediante estrategias de difusión eficientes y adecuadas para cada caso, garantizando su impacto y comprensión por parte de los destinatarios.</t>
  </si>
  <si>
    <t>* Cumplimiento de los valores establecidos en el Código de Integridad Resolución nº 0534 de 2022
* Cumplimiento de los lineamientos del Manual de Conflictos de Interés Resolución nº 0533 de 2022</t>
  </si>
  <si>
    <t>* Arqueos diarios de la caja principal y de salud realizado por la Sección de Tesorería.
* Boletín diario de caja de la Sección de Tesorería.
* Generación del recibos de caja o tiquetes (original y copia en papel de seguridad) a través del Sistema de Información.</t>
  </si>
  <si>
    <t>* Roles del sistema financiero asignados según cargo.</t>
  </si>
  <si>
    <t>* Cumplimiento de los valores establecidos en el Código de Integridad Resolución nº 0534 de 2022 
* Proceso de Selección de personal.
* Inducción y reinducción de personal.
* Ejecución del Plan de Formación</t>
  </si>
  <si>
    <t>* Respaldo de información en Alfresco
*TRD</t>
  </si>
  <si>
    <t>* Tiempo de control de las llamadas.
* Revisión por parte del jefe de unidad de las llamadas realizadas.
* Revisión de la duración de llamadas en los recibos telefónicos por parte de la División de Planta física.</t>
  </si>
  <si>
    <t>* Capacitación a los funcionarios que intervienen en las etapas precontractual y contractual.
* Evaluación de competencias a los aspirantes a ser ordenadores de gasto por delegación específica.
* Publicación de términos preliminares y definitivos.
* Publicación de contratos en la página de la Universidad y del ente de control.
* Documentación de la solicitud de adición o prórroga.
* Informe de seguimiento a la ejecución de los contratos por medio del supervisor o interventor.
* Bloqueo por el sistema de información a adiciones superiores al 50% del valor inicial estipulado en el contrato.
* Cartilla de deberes y responsabilidades del supervisor
* Revisión aleatoria sobre la ejecución de los contratos.</t>
  </si>
  <si>
    <t xml:space="preserve">* Publicación en Página web institucional - Normativa Contractual.
* Delegación vía general para asuntos contractuales y de ordenación del gasto. </t>
  </si>
  <si>
    <t>* Infografía para las etapas de contratación directa.
* Examen de competencias técnica y administrativas.
* Lista de chequeo para validación de documentos que surten un contrato. 
* Control selectivo.
* Auditorias internas.</t>
  </si>
  <si>
    <t>* Realización de informes de supervisión e interventoría</t>
  </si>
  <si>
    <t>* Cartilla de deberes y responsabilidades del supervisor
* Revisión aleatoria sobre la ejecución de los contratos.</t>
  </si>
  <si>
    <t>* Realización de convocatorias públicas a través de subastas electrónicas y presenciales.
* Sorteo de la fórmula para evaluar el precio en las convocatorias públicas.
* Evaluación de cotizaciones.
* Publicación de términos de referencia preliminares.
* Publicación de contratos en la página de la Universidad y en la plataforma del ente de control.
* Auditorias internas.</t>
  </si>
  <si>
    <t>* Concepto técnicos de unidades asesoras. 
* Realización de convocatorias públicas a través de subastas electrónicas y presenciales.
* Sorteo de la fórmula para evaluar el precio en las convocatorias públicas.
* Publicación de términos de referencia preliminares.
* Publicación de contratos en la página de la Universidad y en la plataforma del ente de control.
* Auditorias internas.</t>
  </si>
  <si>
    <t>* Cumplimiento del Estatuto y reglamento de contratación.
* Cumplimiento de los lineamientos del Manual de Conflictos de Interés Resolución nº 0533 de 2022</t>
  </si>
  <si>
    <t>* Radicación de comunicaciones oficiales.
* Aplicación de la Procedimientos de la correspondencia despachada y recibida.
* Aplicación de la Guía para la elaboración de comunicaciones oficiales.
* Aplicación de la Guía para el registro de documentos radicados
* Docuware.</t>
  </si>
  <si>
    <t>* Instructivo para la consulta y préstamo de documentos en archivos de gestión, central e histórico
* Aplicación del Formato de solicitud de consulta en el archivo de gestión
* Aplicación del Formato de solicitud de consulta de documentos radicados
* Aplicación del Formato de consulta de documentos radicados</t>
  </si>
  <si>
    <t>* Instructivo para la organización de archivos de gestión y diligenciamiento de formatos asociados a gestión documental.
* Inventarios documentales de archivos de gestión
* Actualización de Tablas de Retención Documental TRD
* Socialización del Instructivo para la Organización de Archivos de Gestión en Soporte Digital e Híbrido.</t>
  </si>
  <si>
    <t>* Aplicación de la Guía para la elaboración de comunicaciones oficiales.</t>
  </si>
  <si>
    <t>* Tablas de retención documental (TRD)
* Cuadro de clasificación documental.
* Formato testigo de referencia cruzada.
* Instructivo para la organización de archivos de gestión.
* verificación de requisitos para archivos de gestión en soporte digital e híbrido
* Programa de gestión documental.
* Docuware.
* Alfresco.</t>
  </si>
  <si>
    <t>* Actas del Comité Interno de Archivo
* Plan de Gestión Documental
* PINAR</t>
  </si>
  <si>
    <t>* Informe de oportunidad y conveniencia (Sondeo de mercado, análisis de riesgos, cotizaciones, entre otras).
* Limitaciones en cuantías para la contratación directa y definición de causales para esa contratación directa.
* Revisión del expediente del contrato y autorización mediante el sistema, para contratos directos con cuantía mayor a 100 SMMLV.
* Auditorias internas anuales
* Control selectivo a la contratación directa</t>
  </si>
  <si>
    <t>* Manual de cuentas presupuestales debidamente actualizado y socializado.
* Revisión de los documentos de contratación y soportes que son enviados desde las unidades. 
* Control en el sistema de información para evitar errores.
* Auditorias de la Dirección de Control Interno y Evaluación de Gestión.</t>
  </si>
  <si>
    <t>* Revisión de listados de pago diarios por parte del jefe de la Sección de Tesorería.
* Autorización de los pagos en el sistema de Información por parte del ordenador de gasto.</t>
  </si>
  <si>
    <t>* Roles de los sistemas asignados según cargo.</t>
  </si>
  <si>
    <t>* Supervisión de turno</t>
  </si>
  <si>
    <t xml:space="preserve">* Arqueos de fondos fijos renovables y caja menor
* Revisión detallada por parte de la Sección de Presupuesto de las facturas y rubros utilizados en cada compra.
* Reglamento de constitución y funcionamiento de cajas menores y fondos fijos. 
* Acompañamiento y asesoría sobre el correcto manejo cajas menores y fondos fijos de acuerdo con la normativa interna por parte de Dirección de Control Interno y Evaluación de Gestión </t>
  </si>
  <si>
    <t>* Ausencia de lineamientos para la participación en la toma de decisiones</t>
  </si>
  <si>
    <t>* Cumplimiento de los valores establecidos en el Código de Integridad Resolución nº 0534 de 2022
* Cumplimiento de los lineamientos del Manual de Conflictos de Interés Resolución nº 0533 de 2022
* Diferentes actores en la autorización para pagos
* Participación de diferentes estamentos en la conformación de los consejos</t>
  </si>
  <si>
    <t>Aprobado 29 de enero de 2025</t>
  </si>
  <si>
    <t>Se mantienen los riesgos identificados y se actualizan las acciones que contribuyan a evitar la materialización de los mismos</t>
  </si>
  <si>
    <t>Aprobación del documento para la vigencia 2025</t>
  </si>
  <si>
    <t>Se elaboró estrategia de divulgación con fechas. Se han elaborado bocetos iniciales del personaje para las cápsulas informativas del Código de Integridad y Conflicto de Interés</t>
  </si>
  <si>
    <t xml:space="preserve">CANTIDAD DE ACCIONES  </t>
  </si>
  <si>
    <t xml:space="preserve">% PROMEDIO DE CUMPLIMIENTO ACCIONES  </t>
  </si>
  <si>
    <t xml:space="preserve">Se actualizó el Programa de Gestión Documental y sus Programas Específicos, el cual se socializará en el Comité Institucional de Gestión y Desempeño programado para el 15 de mayo de 2025. </t>
  </si>
  <si>
    <t>Se planean capacitaciones para el segundo semestre de 2025 en el Programa de Formación de Personal de la División de Gestión de Talento Humano.</t>
  </si>
  <si>
    <t>Se actualizó el Programa de Documentos Especiales en su fase 5, en el cual se elaboró el formato de seguimiento a documentos y soportes especiales de la Universidad.</t>
  </si>
  <si>
    <t>Se actualizó el Programa de Documentos Especiales en su fase 5, en el cual se elaboró el formato de seguimiento a los procesos reprográficos adelantados por las UAA de la Universidad.</t>
  </si>
  <si>
    <t>Se realiza programación de capacitaciones para el segundo semestre de 2025 en el Programa de Formación de Personal de la División de Gestión de Talento Humano.</t>
  </si>
  <si>
    <t>Actualmente se está estructurando el contenido de las piezas gráficas que representan los 15 escenarios establecidos en el Manual de Conflictos de Interés</t>
  </si>
  <si>
    <t xml:space="preserve">Se elaboró y socializó circular sobre el uso, control y cuidado de los activos fijos. Se envío a través de correo institucional el 6 de marzo. </t>
  </si>
  <si>
    <t>Se elaboró y socializó circular de aspectos claves del Proceso Financiero en 5 entregas, en la primera semana de marzo.</t>
  </si>
  <si>
    <t xml:space="preserve">Se está preparando por parte de la División Financiera circular con los aspectos a tener en cuenta para un exitoso trámite de cuentas. Se dió inicio con la verificación de los anexos al procedimiento para validar si requiere o no modificación. </t>
  </si>
  <si>
    <t>Se realiza seguimiento de forma mensual a las inversiones con el fin de validar las mejores alternativas de inversión. Se han generado los seguimientos de enero, febrero y marzo de 2025.</t>
  </si>
  <si>
    <t>Se incluyeron en el Plan de Formación las capacitaciones en las siguientes temáticas: Identidad Institucional UIS, Código de Integridad UIS, Planes Anuales de Adquisiciones, Política de Gestión del Conocimiento y la Innovación.
Estas formaciones fueron realizadas y se emplearon estrategias de difusión adecuadas para cada caso.</t>
  </si>
  <si>
    <t>Se incluyeron en el Plan de Formación las capacitaciones en las siguientes temáticas: Identidad Institucional UIS, Código de Integridad UIS, Planes Anuales de Adquisiciones, Política de Gestión del Conocimiento y la Innovación.
Estas formaciones fueron realizadas y se emplearon estrategias de difusión  adecuadas para cada caso.</t>
  </si>
  <si>
    <t>Se planeraron capacitaciones para el segundo semestre de 2025 en el Programa de Formación de Personal de la División de Gestión de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</si>
</sst>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28"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rgb="FFFF0000"/>
      <name val="Calibri"/>
      <family val="2"/>
      <scheme val="minor"/>
    </font>
    <font>
      <sz val="12"/>
      <color theme="1"/>
      <name val="Humanst521 BT"/>
      <family val="2"/>
    </font>
    <font>
      <b/>
      <sz val="12"/>
      <color theme="1"/>
      <name val="Humanst521 BT"/>
      <family val="2"/>
    </font>
    <font>
      <sz val="12"/>
      <color rgb="FFFF0000"/>
      <name val="Humanst521 BT"/>
      <family val="2"/>
    </font>
    <font>
      <sz val="11"/>
      <color theme="1"/>
      <name val="Humanst521 BT"/>
      <family val="2"/>
    </font>
    <font>
      <b/>
      <sz val="11"/>
      <color theme="1"/>
      <name val="Humanst521 BT"/>
      <family val="2"/>
    </font>
    <font>
      <sz val="8"/>
      <color theme="1"/>
      <name val="Humanst521 BT"/>
      <family val="2"/>
    </font>
    <font>
      <sz val="8"/>
      <name val="Humanst521 BT"/>
      <family val="2"/>
    </font>
    <font>
      <b/>
      <sz val="11"/>
      <color theme="0"/>
      <name val="Calibri"/>
      <family val="2"/>
      <scheme val="minor"/>
    </font>
    <font>
      <b/>
      <sz val="11"/>
      <color theme="1"/>
      <name val="Calibri"/>
      <family val="2"/>
      <scheme val="minor"/>
    </font>
    <font>
      <sz val="11"/>
      <color theme="1" tint="0.249977111117893"/>
      <name val="Calibri"/>
      <family val="2"/>
      <scheme val="minor"/>
    </font>
    <font>
      <b/>
      <sz val="11"/>
      <name val="Humanst521 BT"/>
      <family val="2"/>
    </font>
    <font>
      <sz val="11"/>
      <name val="Humanst521 BT"/>
      <family val="2"/>
    </font>
    <font>
      <sz val="11"/>
      <color rgb="FF222222"/>
      <name val="Humanst521 BT"/>
      <family val="2"/>
    </font>
    <font>
      <sz val="11"/>
      <color rgb="FFFF0000"/>
      <name val="Humanst521 BT"/>
      <family val="2"/>
    </font>
    <font>
      <b/>
      <sz val="11"/>
      <color theme="0" tint="-0.499984740745262"/>
      <name val="Humanst521 BT"/>
      <family val="2"/>
    </font>
    <font>
      <sz val="11"/>
      <name val="Arial"/>
      <family val="2"/>
    </font>
    <font>
      <sz val="11"/>
      <color theme="1"/>
      <name val="Arial"/>
      <family val="2"/>
    </font>
    <font>
      <b/>
      <sz val="11"/>
      <color rgb="FF0070C0"/>
      <name val="Arial"/>
      <family val="2"/>
    </font>
    <font>
      <b/>
      <sz val="11"/>
      <color theme="4" tint="-0.249977111117893"/>
      <name val="Arial"/>
      <family val="2"/>
    </font>
    <font>
      <sz val="11"/>
      <name val="Calibri"/>
      <family val="2"/>
      <scheme val="minor"/>
    </font>
    <font>
      <sz val="8"/>
      <color rgb="FFFF0000"/>
      <name val="Humanst521 BT"/>
      <family val="2"/>
    </font>
    <font>
      <b/>
      <sz val="12"/>
      <name val="Humanst521 BT"/>
      <family val="2"/>
    </font>
    <font>
      <sz val="12"/>
      <name val="Humanst521 BT"/>
      <family val="2"/>
    </font>
  </fonts>
  <fills count="1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1" fontId="3" fillId="0" borderId="0" applyFont="0" applyFill="0" applyBorder="0" applyAlignment="0" applyProtection="0"/>
    <xf numFmtId="9" fontId="3" fillId="0" borderId="0" applyFont="0" applyFill="0" applyBorder="0" applyAlignment="0" applyProtection="0"/>
  </cellStyleXfs>
  <cellXfs count="225">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0" xfId="0" applyFont="1" applyAlignment="1">
      <alignment horizontal="center"/>
    </xf>
    <xf numFmtId="0" fontId="6" fillId="3" borderId="1" xfId="0" applyFont="1" applyFill="1" applyBorder="1" applyAlignment="1">
      <alignment horizontal="center" vertical="center"/>
    </xf>
    <xf numFmtId="0" fontId="5" fillId="0" borderId="1" xfId="0" applyFont="1" applyBorder="1"/>
    <xf numFmtId="0" fontId="7" fillId="0" borderId="0" xfId="0" applyFont="1"/>
    <xf numFmtId="0" fontId="5" fillId="0" borderId="1" xfId="0" applyFont="1" applyBorder="1" applyAlignment="1">
      <alignment horizontal="center" vertical="center" wrapText="1"/>
    </xf>
    <xf numFmtId="0" fontId="8" fillId="0" borderId="0" xfId="0" applyFont="1"/>
    <xf numFmtId="0" fontId="9" fillId="0" borderId="0" xfId="0" applyFont="1" applyAlignment="1">
      <alignment vertical="center" wrapText="1"/>
    </xf>
    <xf numFmtId="0" fontId="8" fillId="0" borderId="0" xfId="0" applyFont="1" applyAlignment="1">
      <alignment horizontal="right"/>
    </xf>
    <xf numFmtId="0" fontId="8" fillId="0" borderId="0" xfId="0" applyFont="1" applyAlignment="1">
      <alignment vertical="center" wrapText="1"/>
    </xf>
    <xf numFmtId="0" fontId="8" fillId="0" borderId="0" xfId="0" applyFont="1" applyAlignment="1">
      <alignment vertical="center"/>
    </xf>
    <xf numFmtId="0" fontId="9" fillId="4" borderId="1" xfId="0" applyFont="1" applyFill="1" applyBorder="1" applyAlignment="1">
      <alignment horizontal="center" vertical="center"/>
    </xf>
    <xf numFmtId="0" fontId="8" fillId="0" borderId="1" xfId="0" applyFont="1" applyBorder="1" applyAlignment="1">
      <alignment horizontal="center" vertical="center"/>
    </xf>
    <xf numFmtId="0" fontId="5" fillId="5" borderId="0" xfId="0" applyFont="1" applyFill="1"/>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justify" vertical="center"/>
    </xf>
    <xf numFmtId="0" fontId="10" fillId="0" borderId="1" xfId="0" applyFont="1" applyBorder="1" applyAlignment="1">
      <alignment horizontal="center" vertical="center"/>
    </xf>
    <xf numFmtId="0" fontId="10" fillId="0" borderId="1" xfId="0" applyFont="1" applyBorder="1" applyAlignment="1">
      <alignment horizontal="justify" vertical="center" wrapText="1"/>
    </xf>
    <xf numFmtId="0" fontId="10" fillId="0" borderId="1" xfId="0" applyFont="1" applyBorder="1" applyAlignment="1">
      <alignment horizontal="justify" vertical="center"/>
    </xf>
    <xf numFmtId="0" fontId="10" fillId="0" borderId="1" xfId="0" applyFont="1" applyBorder="1" applyAlignment="1">
      <alignment vertical="center" wrapText="1"/>
    </xf>
    <xf numFmtId="0" fontId="10" fillId="0" borderId="0" xfId="0" applyFont="1" applyAlignment="1">
      <alignment vertical="center"/>
    </xf>
    <xf numFmtId="0" fontId="10" fillId="0" borderId="1" xfId="0" applyFont="1" applyBorder="1" applyAlignment="1">
      <alignment vertical="center"/>
    </xf>
    <xf numFmtId="0" fontId="11" fillId="0" borderId="1" xfId="0" applyFont="1" applyBorder="1" applyAlignment="1">
      <alignment horizontal="justify" vertical="center" wrapText="1"/>
    </xf>
    <xf numFmtId="14" fontId="11" fillId="0" borderId="1" xfId="0" applyNumberFormat="1" applyFont="1" applyBorder="1" applyAlignment="1">
      <alignment horizontal="center" vertical="center"/>
    </xf>
    <xf numFmtId="0" fontId="0" fillId="0" borderId="1" xfId="0" applyBorder="1" applyAlignment="1">
      <alignment horizontal="center" vertical="center"/>
    </xf>
    <xf numFmtId="0" fontId="0" fillId="5" borderId="7" xfId="0" applyFill="1" applyBorder="1" applyAlignment="1">
      <alignment horizontal="center" vertical="center"/>
    </xf>
    <xf numFmtId="0" fontId="0" fillId="12" borderId="7" xfId="0" applyFill="1" applyBorder="1" applyAlignment="1">
      <alignment horizontal="center" vertical="center"/>
    </xf>
    <xf numFmtId="0" fontId="0" fillId="8" borderId="7" xfId="0" applyFill="1" applyBorder="1" applyAlignment="1">
      <alignment horizontal="center" vertical="center"/>
    </xf>
    <xf numFmtId="0" fontId="14" fillId="5" borderId="9" xfId="0" applyFont="1" applyFill="1" applyBorder="1" applyAlignment="1">
      <alignment horizontal="center" vertical="center"/>
    </xf>
    <xf numFmtId="0" fontId="14" fillId="12" borderId="9" xfId="0" applyFont="1" applyFill="1" applyBorder="1" applyAlignment="1">
      <alignment horizontal="center" vertical="center"/>
    </xf>
    <xf numFmtId="0" fontId="14" fillId="8" borderId="9" xfId="0" applyFont="1" applyFill="1" applyBorder="1" applyAlignment="1">
      <alignment horizontal="center" vertical="center"/>
    </xf>
    <xf numFmtId="0" fontId="13" fillId="12" borderId="7" xfId="0" applyFont="1" applyFill="1" applyBorder="1" applyAlignment="1">
      <alignment horizontal="center" vertical="center"/>
    </xf>
    <xf numFmtId="0" fontId="12" fillId="8" borderId="7" xfId="0" applyFont="1" applyFill="1" applyBorder="1" applyAlignment="1">
      <alignment horizontal="center" vertical="center"/>
    </xf>
    <xf numFmtId="0" fontId="0" fillId="9" borderId="7" xfId="0" applyFill="1" applyBorder="1" applyAlignment="1">
      <alignment horizontal="center" vertical="center"/>
    </xf>
    <xf numFmtId="0" fontId="14" fillId="9" borderId="9" xfId="0" applyFont="1" applyFill="1" applyBorder="1" applyAlignment="1">
      <alignment horizontal="center" vertical="center"/>
    </xf>
    <xf numFmtId="0" fontId="13" fillId="5" borderId="7" xfId="0" applyFont="1" applyFill="1" applyBorder="1" applyAlignment="1">
      <alignment horizontal="center" vertical="center"/>
    </xf>
    <xf numFmtId="0" fontId="13" fillId="9" borderId="7" xfId="0" applyFont="1" applyFill="1" applyBorder="1" applyAlignment="1">
      <alignment horizontal="center" vertical="center"/>
    </xf>
    <xf numFmtId="0" fontId="13" fillId="5" borderId="7" xfId="0" applyFont="1" applyFill="1" applyBorder="1" applyAlignment="1">
      <alignment horizontal="center" vertical="center" wrapText="1"/>
    </xf>
    <xf numFmtId="0" fontId="0" fillId="0" borderId="0" xfId="0" applyAlignment="1">
      <alignment horizontal="center" vertical="center"/>
    </xf>
    <xf numFmtId="14" fontId="10" fillId="0" borderId="1" xfId="0" applyNumberFormat="1" applyFont="1" applyBorder="1" applyAlignment="1">
      <alignment horizontal="center" vertical="center"/>
    </xf>
    <xf numFmtId="0" fontId="16" fillId="0" borderId="0" xfId="0" applyFont="1" applyAlignment="1">
      <alignment vertical="center"/>
    </xf>
    <xf numFmtId="0" fontId="15" fillId="6" borderId="1" xfId="0" applyFont="1" applyFill="1" applyBorder="1" applyAlignment="1">
      <alignment horizontal="center" vertical="center" textRotation="90" wrapText="1"/>
    </xf>
    <xf numFmtId="0" fontId="15" fillId="6" borderId="1" xfId="0" applyFont="1" applyFill="1" applyBorder="1" applyAlignment="1">
      <alignment horizontal="center" vertical="center" textRotation="90"/>
    </xf>
    <xf numFmtId="0" fontId="9" fillId="6" borderId="1" xfId="0" applyFont="1" applyFill="1" applyBorder="1" applyAlignment="1">
      <alignment horizontal="center" vertical="center" textRotation="90" wrapText="1"/>
    </xf>
    <xf numFmtId="0" fontId="16" fillId="2" borderId="1" xfId="0" applyFont="1" applyFill="1" applyBorder="1" applyAlignment="1">
      <alignment horizontal="center" vertical="center"/>
    </xf>
    <xf numFmtId="0" fontId="8" fillId="0" borderId="1" xfId="0" applyFont="1" applyBorder="1" applyAlignment="1">
      <alignment horizontal="center" vertical="center" wrapText="1"/>
    </xf>
    <xf numFmtId="9" fontId="18" fillId="2" borderId="1" xfId="2" applyFont="1" applyFill="1" applyBorder="1" applyAlignment="1">
      <alignment horizontal="center" vertical="center" wrapText="1"/>
    </xf>
    <xf numFmtId="0" fontId="18" fillId="2" borderId="1" xfId="0" applyFont="1" applyFill="1" applyBorder="1" applyAlignment="1">
      <alignment horizontal="justify" vertical="center" wrapText="1"/>
    </xf>
    <xf numFmtId="0" fontId="1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8"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8" fillId="0" borderId="1" xfId="0" applyFont="1" applyBorder="1" applyAlignme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justify" vertical="center" wrapText="1"/>
    </xf>
    <xf numFmtId="0" fontId="18" fillId="2" borderId="1" xfId="0" applyFont="1" applyFill="1" applyBorder="1" applyAlignment="1">
      <alignment horizontal="center" vertical="center"/>
    </xf>
    <xf numFmtId="0" fontId="16" fillId="2" borderId="1" xfId="0" applyFont="1" applyFill="1" applyBorder="1" applyAlignment="1">
      <alignment vertical="center" wrapText="1"/>
    </xf>
    <xf numFmtId="0" fontId="18" fillId="0" borderId="7" xfId="0" applyFont="1" applyBorder="1" applyAlignment="1">
      <alignment horizontal="center" vertical="center" wrapText="1"/>
    </xf>
    <xf numFmtId="9" fontId="18" fillId="2" borderId="7" xfId="2" applyFont="1" applyFill="1" applyBorder="1" applyAlignment="1">
      <alignment horizontal="center" vertical="center" wrapText="1"/>
    </xf>
    <xf numFmtId="0" fontId="18" fillId="2" borderId="7" xfId="0" applyFont="1" applyFill="1" applyBorder="1" applyAlignment="1">
      <alignment horizontal="justify" vertical="center" wrapText="1"/>
    </xf>
    <xf numFmtId="0" fontId="16" fillId="0" borderId="7" xfId="0" applyFont="1" applyBorder="1" applyAlignment="1">
      <alignment horizontal="center" vertical="center" wrapText="1"/>
    </xf>
    <xf numFmtId="9" fontId="16" fillId="0" borderId="7" xfId="0" applyNumberFormat="1" applyFont="1" applyBorder="1" applyAlignment="1">
      <alignment horizontal="center" vertical="center" wrapText="1"/>
    </xf>
    <xf numFmtId="0" fontId="16" fillId="0" borderId="9" xfId="0" applyFont="1" applyBorder="1" applyAlignment="1">
      <alignment horizontal="center" vertical="center" wrapText="1"/>
    </xf>
    <xf numFmtId="9" fontId="18" fillId="2" borderId="1" xfId="0" applyNumberFormat="1" applyFont="1" applyFill="1" applyBorder="1" applyAlignment="1">
      <alignment horizontal="center" vertical="center" wrapText="1"/>
    </xf>
    <xf numFmtId="9" fontId="18" fillId="2" borderId="1" xfId="1" applyNumberFormat="1" applyFont="1" applyFill="1" applyBorder="1" applyAlignment="1">
      <alignment horizontal="center" vertical="center" wrapText="1"/>
    </xf>
    <xf numFmtId="9" fontId="16" fillId="0" borderId="1" xfId="0" applyNumberFormat="1" applyFont="1" applyBorder="1" applyAlignment="1">
      <alignment horizontal="center" vertical="center" wrapText="1"/>
    </xf>
    <xf numFmtId="9" fontId="16" fillId="2" borderId="1" xfId="2" applyFont="1" applyFill="1" applyBorder="1" applyAlignment="1">
      <alignment horizontal="center" vertical="center" wrapText="1"/>
    </xf>
    <xf numFmtId="0" fontId="16" fillId="2" borderId="1"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9" fontId="16" fillId="0" borderId="1" xfId="0" applyNumberFormat="1" applyFont="1" applyBorder="1" applyAlignment="1">
      <alignment horizontal="center" vertical="center"/>
    </xf>
    <xf numFmtId="0" fontId="8" fillId="0" borderId="0" xfId="0" applyFont="1" applyAlignment="1">
      <alignment horizontal="left" vertical="center"/>
    </xf>
    <xf numFmtId="0" fontId="8" fillId="2" borderId="1" xfId="0" applyFont="1" applyFill="1" applyBorder="1" applyAlignment="1">
      <alignment horizontal="center" vertical="center" wrapText="1"/>
    </xf>
    <xf numFmtId="17" fontId="18" fillId="0" borderId="1" xfId="0" applyNumberFormat="1" applyFont="1" applyBorder="1" applyAlignment="1">
      <alignment vertical="center" wrapText="1"/>
    </xf>
    <xf numFmtId="0" fontId="16" fillId="2" borderId="1" xfId="0" applyFont="1" applyFill="1" applyBorder="1" applyAlignment="1">
      <alignment horizontal="justify" vertical="center" wrapText="1"/>
    </xf>
    <xf numFmtId="0" fontId="8" fillId="2" borderId="9" xfId="0" applyFont="1" applyFill="1" applyBorder="1" applyAlignment="1">
      <alignment horizontal="center" vertical="center" wrapText="1"/>
    </xf>
    <xf numFmtId="0" fontId="8" fillId="0" borderId="1" xfId="0" applyFont="1" applyBorder="1" applyAlignment="1">
      <alignment horizontal="left" vertical="center"/>
    </xf>
    <xf numFmtId="0" fontId="0" fillId="0" borderId="7" xfId="0" applyBorder="1" applyAlignment="1">
      <alignment horizontal="left" vertical="center" wrapText="1"/>
    </xf>
    <xf numFmtId="49" fontId="0" fillId="0" borderId="1" xfId="0" applyNumberFormat="1" applyBorder="1" applyAlignment="1">
      <alignment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center"/>
    </xf>
    <xf numFmtId="0" fontId="16" fillId="0" borderId="3" xfId="0" applyFont="1" applyBorder="1" applyAlignment="1">
      <alignment horizontal="left" vertical="center"/>
    </xf>
    <xf numFmtId="0" fontId="8" fillId="0" borderId="0" xfId="0" applyFont="1" applyAlignment="1">
      <alignment vertical="center" textRotation="90"/>
    </xf>
    <xf numFmtId="0" fontId="16" fillId="0" borderId="0" xfId="0" applyFont="1" applyAlignment="1">
      <alignment vertical="center" textRotation="90"/>
    </xf>
    <xf numFmtId="9" fontId="16" fillId="0" borderId="0" xfId="2" applyFont="1" applyAlignment="1">
      <alignment horizontal="center" vertical="center"/>
    </xf>
    <xf numFmtId="0" fontId="16" fillId="0" borderId="0" xfId="0" applyFont="1" applyAlignment="1">
      <alignment horizontal="justify" vertical="center"/>
    </xf>
    <xf numFmtId="0" fontId="20"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vertical="center"/>
    </xf>
    <xf numFmtId="0" fontId="21" fillId="0" borderId="0" xfId="0" applyFont="1" applyAlignment="1">
      <alignment horizontal="center" vertical="center" textRotation="90" wrapText="1"/>
    </xf>
    <xf numFmtId="0" fontId="8" fillId="2" borderId="7" xfId="0" applyFont="1" applyFill="1" applyBorder="1" applyAlignment="1">
      <alignment horizontal="left" vertical="center" wrapText="1"/>
    </xf>
    <xf numFmtId="0" fontId="16" fillId="2" borderId="7" xfId="0" applyFont="1" applyFill="1" applyBorder="1" applyAlignment="1">
      <alignment vertical="center" wrapText="1"/>
    </xf>
    <xf numFmtId="0" fontId="16" fillId="0" borderId="1" xfId="0" applyFont="1" applyBorder="1" applyAlignment="1">
      <alignment horizontal="center" vertical="center"/>
    </xf>
    <xf numFmtId="17" fontId="16"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6" fillId="2" borderId="1" xfId="0" applyFont="1" applyFill="1" applyBorder="1" applyAlignment="1">
      <alignment vertical="center"/>
    </xf>
    <xf numFmtId="17" fontId="16" fillId="2" borderId="1" xfId="0" applyNumberFormat="1" applyFont="1" applyFill="1" applyBorder="1" applyAlignment="1">
      <alignment horizontal="center" vertical="center" wrapText="1"/>
    </xf>
    <xf numFmtId="17" fontId="16" fillId="0" borderId="1" xfId="0" applyNumberFormat="1" applyFont="1" applyBorder="1" applyAlignment="1">
      <alignment vertical="center" wrapText="1"/>
    </xf>
    <xf numFmtId="14" fontId="25" fillId="0" borderId="1" xfId="0" applyNumberFormat="1"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justify" vertical="center" wrapText="1"/>
    </xf>
    <xf numFmtId="0" fontId="25"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9" fontId="8" fillId="0" borderId="1" xfId="0" applyNumberFormat="1" applyFont="1" applyBorder="1" applyAlignment="1">
      <alignment horizontal="center" vertical="center" wrapText="1"/>
    </xf>
    <xf numFmtId="0" fontId="27" fillId="0" borderId="0" xfId="0" applyFont="1" applyAlignment="1">
      <alignment horizontal="left" vertical="center"/>
    </xf>
    <xf numFmtId="9" fontId="27" fillId="0" borderId="0" xfId="2" applyFont="1" applyAlignment="1">
      <alignment horizontal="center" vertical="center"/>
    </xf>
    <xf numFmtId="0" fontId="26" fillId="16" borderId="1" xfId="0" applyFont="1" applyFill="1" applyBorder="1" applyAlignment="1">
      <alignment horizontal="center" vertical="center"/>
    </xf>
    <xf numFmtId="9" fontId="16" fillId="16" borderId="1" xfId="0" applyNumberFormat="1" applyFont="1" applyFill="1" applyBorder="1" applyAlignment="1">
      <alignment horizontal="center" vertical="center"/>
    </xf>
    <xf numFmtId="0" fontId="16" fillId="0" borderId="1" xfId="0" applyFont="1" applyBorder="1" applyAlignment="1">
      <alignment horizontal="justify" vertical="center" wrapText="1"/>
    </xf>
    <xf numFmtId="0" fontId="16" fillId="0" borderId="16" xfId="0" applyFont="1" applyBorder="1" applyAlignment="1">
      <alignment vertical="center"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23"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17" fontId="16" fillId="0" borderId="1" xfId="0" applyNumberFormat="1" applyFont="1" applyBorder="1" applyAlignment="1">
      <alignment horizontal="center" vertical="center" wrapText="1"/>
    </xf>
    <xf numFmtId="0" fontId="19" fillId="0" borderId="2" xfId="0" applyFont="1" applyBorder="1" applyAlignment="1">
      <alignment horizontal="center"/>
    </xf>
    <xf numFmtId="0" fontId="16" fillId="0" borderId="1" xfId="0" applyFont="1" applyBorder="1" applyAlignment="1">
      <alignment horizontal="center" vertical="center" wrapText="1"/>
    </xf>
    <xf numFmtId="0" fontId="16"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0" fillId="0" borderId="1" xfId="0" applyBorder="1" applyAlignment="1">
      <alignment horizontal="left" vertical="center" wrapText="1"/>
    </xf>
    <xf numFmtId="0" fontId="16" fillId="2" borderId="7" xfId="0" applyFont="1" applyFill="1" applyBorder="1" applyAlignment="1">
      <alignment horizontal="left" vertical="center" wrapText="1"/>
    </xf>
    <xf numFmtId="0" fontId="16" fillId="2" borderId="9" xfId="0" applyFont="1" applyFill="1" applyBorder="1" applyAlignment="1">
      <alignment horizontal="left" vertical="center" wrapText="1"/>
    </xf>
    <xf numFmtId="9" fontId="18" fillId="2" borderId="1" xfId="1"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15" fillId="0" borderId="0" xfId="0" applyFont="1" applyAlignment="1">
      <alignment horizontal="center" vertical="center"/>
    </xf>
    <xf numFmtId="9" fontId="18" fillId="2" borderId="1" xfId="2" applyFont="1" applyFill="1" applyBorder="1" applyAlignment="1">
      <alignment horizontal="center" vertical="center" wrapText="1"/>
    </xf>
    <xf numFmtId="0" fontId="18"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1" fontId="16" fillId="0" borderId="1" xfId="0" applyNumberFormat="1" applyFont="1" applyBorder="1" applyAlignment="1">
      <alignment horizontal="center" vertical="center" wrapText="1"/>
    </xf>
    <xf numFmtId="0" fontId="16" fillId="5" borderId="1"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xf>
    <xf numFmtId="0" fontId="8" fillId="9"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9" fontId="18" fillId="2" borderId="1" xfId="0" applyNumberFormat="1" applyFont="1" applyFill="1" applyBorder="1" applyAlignment="1">
      <alignment horizontal="left" vertical="center" wrapText="1"/>
    </xf>
    <xf numFmtId="0" fontId="18" fillId="2" borderId="7" xfId="0" applyFont="1" applyFill="1" applyBorder="1" applyAlignment="1">
      <alignment horizontal="justify" vertical="center" wrapText="1"/>
    </xf>
    <xf numFmtId="0" fontId="18" fillId="2" borderId="9" xfId="0" applyFont="1" applyFill="1" applyBorder="1" applyAlignment="1">
      <alignment horizontal="justify" vertical="center" wrapText="1"/>
    </xf>
    <xf numFmtId="9" fontId="18" fillId="2" borderId="7" xfId="0" applyNumberFormat="1" applyFont="1" applyFill="1" applyBorder="1" applyAlignment="1">
      <alignment horizontal="center" vertical="center" wrapText="1"/>
    </xf>
    <xf numFmtId="9" fontId="18" fillId="2" borderId="9" xfId="0" applyNumberFormat="1" applyFont="1" applyFill="1" applyBorder="1" applyAlignment="1">
      <alignment horizontal="center" vertical="center" wrapText="1"/>
    </xf>
    <xf numFmtId="0" fontId="16" fillId="0" borderId="7" xfId="0" applyFont="1" applyBorder="1" applyAlignment="1">
      <alignment vertical="center" wrapText="1"/>
    </xf>
    <xf numFmtId="0" fontId="16" fillId="0" borderId="9" xfId="0" applyFont="1" applyBorder="1" applyAlignment="1">
      <alignment vertical="center" wrapText="1"/>
    </xf>
    <xf numFmtId="17" fontId="16" fillId="0" borderId="7" xfId="0" applyNumberFormat="1" applyFont="1" applyBorder="1" applyAlignment="1">
      <alignment horizontal="center" vertical="center" wrapText="1"/>
    </xf>
    <xf numFmtId="17" fontId="16" fillId="0" borderId="9" xfId="0" applyNumberFormat="1" applyFont="1" applyBorder="1" applyAlignment="1">
      <alignment horizontal="center" vertical="center" wrapText="1"/>
    </xf>
    <xf numFmtId="0" fontId="8" fillId="7"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22" fillId="0" borderId="1" xfId="0" applyFont="1" applyBorder="1" applyAlignment="1">
      <alignment horizontal="center" vertical="center" wrapText="1"/>
    </xf>
    <xf numFmtId="0" fontId="19" fillId="0" borderId="2" xfId="0" applyFont="1" applyBorder="1" applyAlignment="1">
      <alignment horizontal="center" vertical="center"/>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6" fillId="2" borderId="1" xfId="0" applyFont="1" applyFill="1" applyBorder="1" applyAlignment="1">
      <alignment vertical="center" wrapText="1"/>
    </xf>
    <xf numFmtId="0" fontId="8" fillId="8"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7"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5" fillId="6" borderId="1" xfId="0" applyFont="1" applyFill="1" applyBorder="1" applyAlignment="1">
      <alignment horizontal="center" vertical="center" textRotation="90"/>
    </xf>
    <xf numFmtId="0" fontId="15" fillId="13" borderId="1" xfId="0" applyFont="1" applyFill="1" applyBorder="1" applyAlignment="1">
      <alignment horizontal="center" vertical="center"/>
    </xf>
    <xf numFmtId="0" fontId="15" fillId="6" borderId="1" xfId="0" applyFont="1" applyFill="1" applyBorder="1" applyAlignment="1">
      <alignment horizontal="center" vertical="center" textRotation="90" wrapText="1"/>
    </xf>
    <xf numFmtId="9" fontId="15" fillId="6" borderId="1" xfId="2" applyFont="1" applyFill="1" applyBorder="1" applyAlignment="1">
      <alignment horizontal="center" vertical="center" textRotation="90"/>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13" borderId="4" xfId="0" applyFont="1" applyFill="1" applyBorder="1" applyAlignment="1">
      <alignment horizontal="center" vertical="center"/>
    </xf>
    <xf numFmtId="0" fontId="15" fillId="13" borderId="15" xfId="0" applyFont="1" applyFill="1" applyBorder="1" applyAlignment="1">
      <alignment horizontal="center" vertical="center"/>
    </xf>
    <xf numFmtId="0" fontId="15" fillId="13" borderId="5" xfId="0" applyFont="1" applyFill="1" applyBorder="1" applyAlignment="1">
      <alignment horizontal="center" vertical="center"/>
    </xf>
    <xf numFmtId="9" fontId="15" fillId="14" borderId="7" xfId="2" applyFont="1" applyFill="1" applyBorder="1" applyAlignment="1">
      <alignment horizontal="center" vertical="center" textRotation="90"/>
    </xf>
    <xf numFmtId="9" fontId="15" fillId="14" borderId="8" xfId="2" applyFont="1" applyFill="1" applyBorder="1" applyAlignment="1">
      <alignment horizontal="center" vertical="center" textRotation="90"/>
    </xf>
    <xf numFmtId="9" fontId="15" fillId="14" borderId="9" xfId="2" applyFont="1" applyFill="1" applyBorder="1" applyAlignment="1">
      <alignment horizontal="center" vertical="center" textRotation="90"/>
    </xf>
    <xf numFmtId="0" fontId="16"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9" fontId="16" fillId="0" borderId="7" xfId="0" applyNumberFormat="1" applyFont="1" applyBorder="1" applyAlignment="1">
      <alignment horizontal="center" vertical="center" wrapText="1"/>
    </xf>
    <xf numFmtId="9" fontId="16" fillId="0" borderId="9" xfId="0" applyNumberFormat="1" applyFont="1" applyBorder="1" applyAlignment="1">
      <alignment horizontal="center" vertical="center" wrapText="1"/>
    </xf>
    <xf numFmtId="0" fontId="18" fillId="0" borderId="1" xfId="0" applyFont="1" applyBorder="1" applyAlignment="1">
      <alignment horizontal="center" vertical="center" wrapText="1"/>
    </xf>
    <xf numFmtId="9" fontId="16" fillId="0" borderId="1" xfId="0" applyNumberFormat="1" applyFont="1" applyBorder="1" applyAlignment="1">
      <alignment horizontal="center" vertical="center" wrapText="1"/>
    </xf>
    <xf numFmtId="0" fontId="15" fillId="15" borderId="1" xfId="0" applyFont="1" applyFill="1" applyBorder="1" applyAlignment="1">
      <alignment horizontal="center" vertical="center" wrapText="1"/>
    </xf>
    <xf numFmtId="0" fontId="16" fillId="0" borderId="7" xfId="0" applyFont="1" applyBorder="1" applyAlignment="1">
      <alignment horizontal="justify" vertical="center" wrapText="1"/>
    </xf>
    <xf numFmtId="0" fontId="16" fillId="0" borderId="9" xfId="0" applyFont="1" applyBorder="1" applyAlignment="1">
      <alignment horizontal="justify" vertical="center" wrapText="1"/>
    </xf>
    <xf numFmtId="0" fontId="15" fillId="14" borderId="1" xfId="0" applyFont="1" applyFill="1" applyBorder="1" applyAlignment="1">
      <alignment horizontal="center" vertical="center" wrapText="1"/>
    </xf>
    <xf numFmtId="0" fontId="15" fillId="14" borderId="1" xfId="0" applyFont="1" applyFill="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6" fillId="10" borderId="1" xfId="0" applyFont="1" applyFill="1" applyBorder="1" applyAlignment="1">
      <alignment horizontal="center" vertical="center"/>
    </xf>
    <xf numFmtId="0" fontId="6" fillId="11" borderId="1" xfId="0" applyFont="1" applyFill="1" applyBorder="1" applyAlignment="1">
      <alignment horizontal="center" vertical="center"/>
    </xf>
  </cellXfs>
  <cellStyles count="3">
    <cellStyle name="Millares [0]" xfId="1" builtinId="6"/>
    <cellStyle name="Normal" xfId="0" builtinId="0"/>
    <cellStyle name="Porcentaje" xfId="2"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5"/>
  <sheetViews>
    <sheetView workbookViewId="0">
      <selection activeCell="F23" sqref="F23"/>
    </sheetView>
  </sheetViews>
  <sheetFormatPr baseColWidth="10" defaultColWidth="11.42578125" defaultRowHeight="15" x14ac:dyDescent="0.25"/>
  <cols>
    <col min="1" max="1" width="2.42578125" style="11" customWidth="1"/>
    <col min="2" max="2" width="5.5703125" style="11" customWidth="1"/>
    <col min="3" max="3" width="54" style="15" customWidth="1"/>
    <col min="4" max="4" width="14.28515625" style="11" customWidth="1"/>
    <col min="5" max="5" width="11.42578125" style="11"/>
    <col min="6" max="6" width="15.7109375" style="11" customWidth="1"/>
    <col min="7" max="7" width="12.42578125" style="11" customWidth="1"/>
    <col min="8" max="16384" width="11.42578125" style="11"/>
  </cols>
  <sheetData>
    <row r="2" spans="2:7" x14ac:dyDescent="0.25">
      <c r="C2" s="12" t="s">
        <v>0</v>
      </c>
    </row>
    <row r="3" spans="2:7" x14ac:dyDescent="0.25">
      <c r="B3" s="13" t="s">
        <v>1</v>
      </c>
      <c r="C3" s="14" t="s">
        <v>2</v>
      </c>
    </row>
    <row r="4" spans="2:7" x14ac:dyDescent="0.25">
      <c r="B4" s="13" t="s">
        <v>3</v>
      </c>
      <c r="C4" s="14" t="s">
        <v>4</v>
      </c>
    </row>
    <row r="5" spans="2:7" x14ac:dyDescent="0.25">
      <c r="B5" s="13" t="s">
        <v>5</v>
      </c>
      <c r="C5" s="14" t="s">
        <v>6</v>
      </c>
    </row>
    <row r="6" spans="2:7" x14ac:dyDescent="0.25">
      <c r="B6" s="13" t="s">
        <v>7</v>
      </c>
      <c r="C6" s="14" t="s">
        <v>8</v>
      </c>
    </row>
    <row r="8" spans="2:7" ht="21" customHeight="1" x14ac:dyDescent="0.25">
      <c r="B8" s="123" t="s">
        <v>9</v>
      </c>
      <c r="C8" s="124"/>
      <c r="D8" s="16" t="s">
        <v>10</v>
      </c>
      <c r="E8" s="16" t="s">
        <v>11</v>
      </c>
      <c r="F8" s="16" t="s">
        <v>12</v>
      </c>
      <c r="G8" s="16" t="s">
        <v>13</v>
      </c>
    </row>
    <row r="9" spans="2:7" ht="36.75" customHeight="1" x14ac:dyDescent="0.25">
      <c r="B9" s="17">
        <v>1</v>
      </c>
      <c r="C9" s="10" t="s">
        <v>14</v>
      </c>
      <c r="D9" s="17" t="s">
        <v>15</v>
      </c>
      <c r="E9" s="17" t="s">
        <v>15</v>
      </c>
      <c r="F9" s="17" t="s">
        <v>15</v>
      </c>
      <c r="G9" s="17"/>
    </row>
    <row r="10" spans="2:7" ht="36.75" customHeight="1" x14ac:dyDescent="0.25">
      <c r="B10" s="17">
        <v>2</v>
      </c>
      <c r="C10" s="10" t="s">
        <v>16</v>
      </c>
      <c r="D10" s="17" t="s">
        <v>15</v>
      </c>
      <c r="E10" s="17"/>
      <c r="F10" s="17" t="s">
        <v>15</v>
      </c>
      <c r="G10" s="17"/>
    </row>
    <row r="11" spans="2:7" ht="36.75" customHeight="1" x14ac:dyDescent="0.25">
      <c r="B11" s="17">
        <v>3</v>
      </c>
      <c r="C11" s="10" t="s">
        <v>17</v>
      </c>
      <c r="D11" s="17"/>
      <c r="E11" s="17"/>
      <c r="F11" s="17" t="s">
        <v>15</v>
      </c>
      <c r="G11" s="17"/>
    </row>
    <row r="12" spans="2:7" ht="36.75" customHeight="1" x14ac:dyDescent="0.25">
      <c r="B12" s="17">
        <v>4</v>
      </c>
      <c r="C12" s="10" t="s">
        <v>18</v>
      </c>
      <c r="D12" s="17" t="s">
        <v>15</v>
      </c>
      <c r="E12" s="17" t="s">
        <v>15</v>
      </c>
      <c r="F12" s="17" t="s">
        <v>15</v>
      </c>
      <c r="G12" s="17" t="s">
        <v>15</v>
      </c>
    </row>
    <row r="13" spans="2:7" ht="36.75" customHeight="1" x14ac:dyDescent="0.25">
      <c r="B13" s="17">
        <v>5</v>
      </c>
      <c r="C13" s="10" t="s">
        <v>19</v>
      </c>
      <c r="D13" s="17"/>
      <c r="E13" s="17" t="s">
        <v>15</v>
      </c>
      <c r="F13" s="17"/>
      <c r="G13" s="17" t="s">
        <v>15</v>
      </c>
    </row>
    <row r="14" spans="2:7" ht="36.75" customHeight="1" x14ac:dyDescent="0.25">
      <c r="B14" s="17">
        <v>6</v>
      </c>
      <c r="C14" s="10" t="s">
        <v>20</v>
      </c>
      <c r="D14" s="17" t="s">
        <v>15</v>
      </c>
      <c r="E14" s="17" t="s">
        <v>15</v>
      </c>
      <c r="F14" s="17" t="s">
        <v>15</v>
      </c>
      <c r="G14" s="17"/>
    </row>
    <row r="15" spans="2:7" ht="36.75" customHeight="1" x14ac:dyDescent="0.25">
      <c r="B15" s="17">
        <v>7</v>
      </c>
      <c r="C15" s="10" t="s">
        <v>21</v>
      </c>
      <c r="D15" s="17" t="s">
        <v>15</v>
      </c>
      <c r="E15" s="17" t="s">
        <v>15</v>
      </c>
      <c r="F15" s="17" t="s">
        <v>15</v>
      </c>
      <c r="G15" s="17"/>
    </row>
  </sheetData>
  <mergeCells count="1">
    <mergeCell ref="B8:C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2:Z91"/>
  <sheetViews>
    <sheetView showGridLines="0" tabSelected="1" topLeftCell="K1" zoomScale="90" zoomScaleNormal="90" workbookViewId="0">
      <pane xSplit="4" ySplit="7" topLeftCell="O77" activePane="bottomRight" state="frozen"/>
      <selection activeCell="K1" sqref="K1"/>
      <selection pane="topRight" activeCell="O1" sqref="O1"/>
      <selection pane="bottomLeft" activeCell="K8" sqref="K8"/>
      <selection pane="bottomRight" activeCell="A85" sqref="A85"/>
    </sheetView>
  </sheetViews>
  <sheetFormatPr baseColWidth="10" defaultColWidth="11.42578125" defaultRowHeight="15" x14ac:dyDescent="0.25"/>
  <cols>
    <col min="1" max="1" width="4" style="89" bestFit="1" customWidth="1"/>
    <col min="2" max="2" width="16.28515625" style="90" customWidth="1"/>
    <col min="3" max="3" width="16.5703125" style="91" customWidth="1"/>
    <col min="4" max="4" width="36.85546875" style="92" customWidth="1"/>
    <col min="5" max="5" width="39.5703125" style="92" customWidth="1"/>
    <col min="6" max="6" width="36.28515625" style="47" customWidth="1"/>
    <col min="7" max="7" width="30.5703125" style="47" customWidth="1"/>
    <col min="8" max="8" width="8.5703125" style="89" customWidth="1"/>
    <col min="9" max="9" width="10.28515625" style="89" customWidth="1"/>
    <col min="10" max="10" width="10.85546875" style="94" customWidth="1"/>
    <col min="11" max="11" width="71.28515625" style="92" customWidth="1"/>
    <col min="12" max="12" width="5.7109375" style="89" customWidth="1"/>
    <col min="13" max="13" width="5.42578125" style="89" customWidth="1"/>
    <col min="14" max="14" width="12" style="95" customWidth="1"/>
    <col min="15" max="15" width="6.140625" style="95" customWidth="1"/>
    <col min="16" max="16" width="74.28515625" style="47" customWidth="1"/>
    <col min="17" max="17" width="19.140625" style="47" customWidth="1"/>
    <col min="18" max="18" width="9.7109375" style="89" customWidth="1"/>
    <col min="19" max="19" width="10.5703125" style="90" customWidth="1"/>
    <col min="20" max="20" width="4.28515625" style="89" bestFit="1" customWidth="1"/>
    <col min="21" max="21" width="6.42578125" style="89" customWidth="1"/>
    <col min="22" max="22" width="53" style="89" customWidth="1"/>
    <col min="23" max="23" width="5.85546875" style="89" customWidth="1"/>
    <col min="24" max="24" width="23.140625" style="89" customWidth="1"/>
    <col min="25" max="25" width="6" style="96" customWidth="1"/>
    <col min="26" max="26" width="20.7109375" style="97" customWidth="1"/>
    <col min="27" max="16384" width="11.42578125" style="47"/>
  </cols>
  <sheetData>
    <row r="2" spans="1:26" x14ac:dyDescent="0.25">
      <c r="A2" s="186" t="s">
        <v>22</v>
      </c>
      <c r="B2" s="186"/>
      <c r="C2" s="186"/>
      <c r="D2" s="186"/>
      <c r="E2" s="186"/>
      <c r="F2" s="186"/>
      <c r="G2" s="186"/>
      <c r="H2" s="186"/>
      <c r="I2" s="186"/>
      <c r="J2" s="186"/>
      <c r="K2" s="186"/>
      <c r="L2" s="186"/>
      <c r="M2" s="186"/>
      <c r="N2" s="186"/>
      <c r="O2" s="186"/>
      <c r="P2" s="186"/>
      <c r="Q2" s="186"/>
      <c r="R2" s="186"/>
      <c r="S2" s="186"/>
      <c r="T2" s="186"/>
      <c r="U2" s="186"/>
      <c r="V2" s="186"/>
      <c r="W2" s="186"/>
      <c r="X2" s="186"/>
      <c r="Y2" s="186"/>
      <c r="Z2" s="186"/>
    </row>
    <row r="3" spans="1:26" x14ac:dyDescent="0.25">
      <c r="A3" s="187" t="s">
        <v>347</v>
      </c>
      <c r="B3" s="187"/>
      <c r="C3" s="187"/>
      <c r="D3" s="187"/>
      <c r="E3" s="187"/>
      <c r="F3" s="187"/>
      <c r="G3" s="187"/>
      <c r="H3" s="187"/>
      <c r="I3" s="187"/>
      <c r="J3" s="187"/>
      <c r="K3" s="187"/>
      <c r="L3" s="187"/>
      <c r="M3" s="187"/>
      <c r="N3" s="187"/>
      <c r="O3" s="187"/>
      <c r="P3" s="187"/>
      <c r="Q3" s="187"/>
      <c r="R3" s="187"/>
      <c r="S3" s="187"/>
      <c r="T3" s="187"/>
      <c r="U3" s="187"/>
      <c r="V3" s="187"/>
      <c r="W3" s="187"/>
      <c r="X3" s="187"/>
      <c r="Y3" s="187"/>
      <c r="Z3" s="187"/>
    </row>
    <row r="4" spans="1:26" x14ac:dyDescent="0.25">
      <c r="A4" s="189" t="s">
        <v>23</v>
      </c>
      <c r="B4" s="189"/>
      <c r="C4" s="189"/>
      <c r="D4" s="189"/>
      <c r="E4" s="189"/>
      <c r="F4" s="189"/>
      <c r="G4" s="189" t="s">
        <v>24</v>
      </c>
      <c r="H4" s="189"/>
      <c r="I4" s="189"/>
      <c r="J4" s="189"/>
      <c r="K4" s="189"/>
      <c r="L4" s="189"/>
      <c r="M4" s="189"/>
      <c r="N4" s="189"/>
      <c r="O4" s="198" t="s">
        <v>25</v>
      </c>
      <c r="P4" s="199"/>
      <c r="Q4" s="199"/>
      <c r="R4" s="199"/>
      <c r="S4" s="199"/>
      <c r="T4" s="200"/>
      <c r="U4" s="198" t="s">
        <v>334</v>
      </c>
      <c r="V4" s="200"/>
      <c r="W4" s="198" t="s">
        <v>335</v>
      </c>
      <c r="X4" s="200"/>
      <c r="Y4" s="199" t="s">
        <v>336</v>
      </c>
      <c r="Z4" s="200"/>
    </row>
    <row r="5" spans="1:26" ht="15" customHeight="1" x14ac:dyDescent="0.25">
      <c r="A5" s="184" t="s">
        <v>26</v>
      </c>
      <c r="B5" s="184" t="s">
        <v>27</v>
      </c>
      <c r="C5" s="184" t="s">
        <v>9</v>
      </c>
      <c r="D5" s="184" t="s">
        <v>28</v>
      </c>
      <c r="E5" s="184"/>
      <c r="F5" s="184"/>
      <c r="G5" s="184" t="s">
        <v>29</v>
      </c>
      <c r="H5" s="184" t="s">
        <v>30</v>
      </c>
      <c r="I5" s="184"/>
      <c r="J5" s="184"/>
      <c r="K5" s="185" t="s">
        <v>31</v>
      </c>
      <c r="L5" s="185"/>
      <c r="M5" s="185"/>
      <c r="N5" s="185"/>
      <c r="O5" s="192" t="s">
        <v>32</v>
      </c>
      <c r="P5" s="193"/>
      <c r="Q5" s="184" t="s">
        <v>33</v>
      </c>
      <c r="R5" s="190" t="s">
        <v>34</v>
      </c>
      <c r="S5" s="190" t="s">
        <v>35</v>
      </c>
      <c r="T5" s="188" t="s">
        <v>36</v>
      </c>
      <c r="U5" s="201" t="s">
        <v>37</v>
      </c>
      <c r="V5" s="214" t="s">
        <v>38</v>
      </c>
      <c r="W5" s="191" t="s">
        <v>37</v>
      </c>
      <c r="X5" s="184" t="s">
        <v>38</v>
      </c>
      <c r="Y5" s="191" t="s">
        <v>37</v>
      </c>
      <c r="Z5" s="184" t="s">
        <v>38</v>
      </c>
    </row>
    <row r="6" spans="1:26" x14ac:dyDescent="0.25">
      <c r="A6" s="184"/>
      <c r="B6" s="184"/>
      <c r="C6" s="184"/>
      <c r="D6" s="184"/>
      <c r="E6" s="184"/>
      <c r="F6" s="184"/>
      <c r="G6" s="184"/>
      <c r="H6" s="184" t="s">
        <v>39</v>
      </c>
      <c r="I6" s="184"/>
      <c r="J6" s="184"/>
      <c r="K6" s="184" t="s">
        <v>40</v>
      </c>
      <c r="L6" s="184" t="s">
        <v>41</v>
      </c>
      <c r="M6" s="184"/>
      <c r="N6" s="184"/>
      <c r="O6" s="194"/>
      <c r="P6" s="195"/>
      <c r="Q6" s="184"/>
      <c r="R6" s="190"/>
      <c r="S6" s="190"/>
      <c r="T6" s="188"/>
      <c r="U6" s="202"/>
      <c r="V6" s="215"/>
      <c r="W6" s="191"/>
      <c r="X6" s="185"/>
      <c r="Y6" s="191"/>
      <c r="Z6" s="185"/>
    </row>
    <row r="7" spans="1:26" ht="72" x14ac:dyDescent="0.25">
      <c r="A7" s="184"/>
      <c r="B7" s="184"/>
      <c r="C7" s="184"/>
      <c r="D7" s="184"/>
      <c r="E7" s="184"/>
      <c r="F7" s="184"/>
      <c r="G7" s="184"/>
      <c r="H7" s="48" t="s">
        <v>42</v>
      </c>
      <c r="I7" s="49" t="s">
        <v>43</v>
      </c>
      <c r="J7" s="50" t="s">
        <v>44</v>
      </c>
      <c r="K7" s="184"/>
      <c r="L7" s="49" t="s">
        <v>42</v>
      </c>
      <c r="M7" s="49" t="s">
        <v>43</v>
      </c>
      <c r="N7" s="48" t="s">
        <v>45</v>
      </c>
      <c r="O7" s="196"/>
      <c r="P7" s="197"/>
      <c r="Q7" s="184"/>
      <c r="R7" s="190"/>
      <c r="S7" s="190"/>
      <c r="T7" s="188"/>
      <c r="U7" s="203"/>
      <c r="V7" s="215"/>
      <c r="W7" s="191"/>
      <c r="X7" s="185"/>
      <c r="Y7" s="191"/>
      <c r="Z7" s="185"/>
    </row>
    <row r="8" spans="1:26" ht="162.75" customHeight="1" x14ac:dyDescent="0.25">
      <c r="A8" s="182">
        <v>1</v>
      </c>
      <c r="B8" s="144" t="s">
        <v>46</v>
      </c>
      <c r="C8" s="183" t="s">
        <v>47</v>
      </c>
      <c r="D8" s="146" t="s">
        <v>48</v>
      </c>
      <c r="E8" s="146"/>
      <c r="F8" s="146"/>
      <c r="G8" s="141" t="s">
        <v>49</v>
      </c>
      <c r="H8" s="144">
        <v>2</v>
      </c>
      <c r="I8" s="144">
        <v>20</v>
      </c>
      <c r="J8" s="174" t="str">
        <f>IF(H8*I8=0," ",IF(OR(AND(H8=1,I8=5),AND(H8=1,I8=10),AND(H8=2,I8=10)),"Bajo",IF(OR(AND(H8=1,I8=20),AND(H8=2,I8=10),AND(H8=3,I8=5),AND(H8=4,I8=5),AND(H8=5,I8=5)),"Moderado",IF(OR(AND(H8=2,I8=20),AND(H8=3,I8=10),AND(H8=4,I8=10),AND(H8=5,I8=10)),"Alto",IF(OR(AND(H8=3,I8=20),AND(H8=4,I8=20),AND(H8=5,I8=20)),"Extremo","")))))</f>
        <v>Alto</v>
      </c>
      <c r="K8" s="145" t="s">
        <v>352</v>
      </c>
      <c r="L8" s="144">
        <v>1</v>
      </c>
      <c r="M8" s="144">
        <v>20</v>
      </c>
      <c r="N8" s="159" t="str">
        <f>IF(L8*M8=0," ",IF(OR(AND(L8=1,M8=5),AND(L8=1,M8=10),AND(L8=2,M8=10)),"Bajo",IF(OR(AND(L8=1,M8=20),AND(L8=2,M8=10),AND(L8=3,M8=5),AND(L8=4,M8=5),AND(L8=5,M8=5)),"Moderado",IF(OR(AND(L8=2,M8=20),AND(L8=3,M8=10),AND(L8=4,M8=10),AND(L8=5,M8=10)),"Alto",IF(OR(AND(L8=3,M8=20),AND(L8=4,M8=20),AND(L8=5,M8=20)),"Extremo","")))))</f>
        <v>Moderado</v>
      </c>
      <c r="O8" s="78" t="s">
        <v>50</v>
      </c>
      <c r="P8" s="67" t="s">
        <v>348</v>
      </c>
      <c r="Q8" s="62" t="s">
        <v>51</v>
      </c>
      <c r="R8" s="105">
        <v>45658</v>
      </c>
      <c r="S8" s="105">
        <v>46022</v>
      </c>
      <c r="T8" s="62">
        <v>1</v>
      </c>
      <c r="U8" s="116">
        <v>0.56999999999999995</v>
      </c>
      <c r="V8" s="61" t="s">
        <v>393</v>
      </c>
      <c r="W8" s="52"/>
      <c r="X8" s="52"/>
      <c r="Y8" s="53"/>
      <c r="Z8" s="54"/>
    </row>
    <row r="9" spans="1:26" ht="75" customHeight="1" x14ac:dyDescent="0.25">
      <c r="A9" s="182"/>
      <c r="B9" s="144"/>
      <c r="C9" s="183"/>
      <c r="D9" s="146"/>
      <c r="E9" s="146"/>
      <c r="F9" s="146"/>
      <c r="G9" s="141"/>
      <c r="H9" s="144"/>
      <c r="I9" s="144"/>
      <c r="J9" s="174"/>
      <c r="K9" s="145"/>
      <c r="L9" s="144"/>
      <c r="M9" s="144"/>
      <c r="N9" s="159"/>
      <c r="O9" s="78" t="s">
        <v>64</v>
      </c>
      <c r="P9" s="67" t="s">
        <v>340</v>
      </c>
      <c r="Q9" s="62" t="s">
        <v>51</v>
      </c>
      <c r="R9" s="105">
        <v>45658</v>
      </c>
      <c r="S9" s="105">
        <v>46022</v>
      </c>
      <c r="T9" s="62">
        <v>1</v>
      </c>
      <c r="U9" s="116">
        <v>0.3</v>
      </c>
      <c r="V9" s="61" t="s">
        <v>380</v>
      </c>
      <c r="W9" s="55"/>
      <c r="X9" s="55"/>
      <c r="Y9" s="53"/>
      <c r="Z9" s="54"/>
    </row>
    <row r="10" spans="1:26" ht="89.25" customHeight="1" x14ac:dyDescent="0.25">
      <c r="A10" s="182"/>
      <c r="B10" s="144"/>
      <c r="C10" s="183"/>
      <c r="D10" s="56" t="s">
        <v>52</v>
      </c>
      <c r="E10" s="57" t="s">
        <v>375</v>
      </c>
      <c r="F10" s="57"/>
      <c r="G10" s="141"/>
      <c r="H10" s="144"/>
      <c r="I10" s="144"/>
      <c r="J10" s="174"/>
      <c r="K10" s="103" t="s">
        <v>376</v>
      </c>
      <c r="L10" s="144"/>
      <c r="M10" s="144"/>
      <c r="N10" s="159"/>
      <c r="O10" s="78" t="s">
        <v>91</v>
      </c>
      <c r="P10" s="67" t="s">
        <v>341</v>
      </c>
      <c r="Q10" s="62" t="s">
        <v>51</v>
      </c>
      <c r="R10" s="105">
        <v>45658</v>
      </c>
      <c r="S10" s="105">
        <v>46022</v>
      </c>
      <c r="T10" s="62">
        <v>1</v>
      </c>
      <c r="U10" s="116">
        <v>0.2</v>
      </c>
      <c r="V10" s="61" t="s">
        <v>388</v>
      </c>
      <c r="W10" s="55"/>
      <c r="X10" s="55"/>
      <c r="Y10" s="53"/>
      <c r="Z10" s="54"/>
    </row>
    <row r="11" spans="1:26" ht="75" x14ac:dyDescent="0.25">
      <c r="A11" s="182"/>
      <c r="B11" s="144"/>
      <c r="C11" s="183"/>
      <c r="D11" s="56" t="s">
        <v>53</v>
      </c>
      <c r="E11" s="57" t="s">
        <v>54</v>
      </c>
      <c r="F11" s="57" t="s">
        <v>55</v>
      </c>
      <c r="G11" s="141"/>
      <c r="H11" s="144"/>
      <c r="I11" s="144"/>
      <c r="J11" s="174"/>
      <c r="K11" s="58" t="s">
        <v>350</v>
      </c>
      <c r="L11" s="144"/>
      <c r="M11" s="144"/>
      <c r="N11" s="159"/>
      <c r="O11" s="62"/>
      <c r="P11" s="106"/>
      <c r="Q11" s="106"/>
      <c r="R11" s="105"/>
      <c r="S11" s="105"/>
      <c r="T11" s="62"/>
      <c r="U11" s="55"/>
      <c r="V11" s="55"/>
      <c r="W11" s="55"/>
      <c r="X11" s="55"/>
      <c r="Y11" s="53"/>
      <c r="Z11" s="54"/>
    </row>
    <row r="12" spans="1:26" ht="45" x14ac:dyDescent="0.25">
      <c r="A12" s="182"/>
      <c r="B12" s="144"/>
      <c r="C12" s="183"/>
      <c r="D12" s="56" t="s">
        <v>56</v>
      </c>
      <c r="E12" s="56" t="s">
        <v>57</v>
      </c>
      <c r="F12" s="57"/>
      <c r="G12" s="141"/>
      <c r="H12" s="144"/>
      <c r="I12" s="144"/>
      <c r="J12" s="174"/>
      <c r="K12" s="60" t="s">
        <v>58</v>
      </c>
      <c r="L12" s="144"/>
      <c r="M12" s="144"/>
      <c r="N12" s="159"/>
      <c r="O12" s="62"/>
      <c r="P12" s="106"/>
      <c r="Q12" s="106"/>
      <c r="R12" s="105"/>
      <c r="S12" s="105"/>
      <c r="T12" s="62"/>
      <c r="U12" s="55"/>
      <c r="V12" s="55"/>
      <c r="W12" s="55"/>
      <c r="X12" s="55"/>
      <c r="Y12" s="53"/>
      <c r="Z12" s="59"/>
    </row>
    <row r="13" spans="1:26" ht="45" x14ac:dyDescent="0.25">
      <c r="A13" s="182"/>
      <c r="B13" s="144"/>
      <c r="C13" s="183"/>
      <c r="D13" s="56" t="s">
        <v>59</v>
      </c>
      <c r="E13" s="57" t="s">
        <v>60</v>
      </c>
      <c r="F13" s="61"/>
      <c r="G13" s="141"/>
      <c r="H13" s="144"/>
      <c r="I13" s="144"/>
      <c r="J13" s="174"/>
      <c r="K13" s="58" t="s">
        <v>351</v>
      </c>
      <c r="L13" s="144"/>
      <c r="M13" s="144"/>
      <c r="N13" s="159"/>
      <c r="O13" s="62"/>
      <c r="P13" s="106"/>
      <c r="Q13" s="106"/>
      <c r="R13" s="105"/>
      <c r="S13" s="105"/>
      <c r="T13" s="62"/>
      <c r="U13" s="55"/>
      <c r="V13" s="55"/>
      <c r="W13" s="55"/>
      <c r="X13" s="55"/>
      <c r="Y13" s="53"/>
      <c r="Z13" s="54"/>
    </row>
    <row r="14" spans="1:26" x14ac:dyDescent="0.25">
      <c r="A14" s="182"/>
      <c r="B14" s="144"/>
      <c r="C14" s="183"/>
      <c r="D14" s="146" t="s">
        <v>61</v>
      </c>
      <c r="E14" s="175" t="s">
        <v>62</v>
      </c>
      <c r="F14" s="175"/>
      <c r="G14" s="141"/>
      <c r="H14" s="144"/>
      <c r="I14" s="144"/>
      <c r="J14" s="174"/>
      <c r="K14" s="145" t="s">
        <v>63</v>
      </c>
      <c r="L14" s="144"/>
      <c r="M14" s="144"/>
      <c r="N14" s="159"/>
      <c r="O14" s="156" t="s">
        <v>120</v>
      </c>
      <c r="P14" s="140" t="s">
        <v>342</v>
      </c>
      <c r="Q14" s="141" t="s">
        <v>65</v>
      </c>
      <c r="R14" s="142">
        <v>45677</v>
      </c>
      <c r="S14" s="142">
        <v>46019</v>
      </c>
      <c r="T14" s="144">
        <v>2</v>
      </c>
      <c r="U14" s="210">
        <v>0.5</v>
      </c>
      <c r="V14" s="144" t="s">
        <v>389</v>
      </c>
      <c r="W14" s="209"/>
      <c r="X14" s="209"/>
      <c r="Y14" s="165"/>
      <c r="Z14" s="154"/>
    </row>
    <row r="15" spans="1:26" ht="46.5" customHeight="1" x14ac:dyDescent="0.25">
      <c r="A15" s="182"/>
      <c r="B15" s="144"/>
      <c r="C15" s="183"/>
      <c r="D15" s="146"/>
      <c r="E15" s="175"/>
      <c r="F15" s="175"/>
      <c r="G15" s="141"/>
      <c r="H15" s="144"/>
      <c r="I15" s="144"/>
      <c r="J15" s="174"/>
      <c r="K15" s="145"/>
      <c r="L15" s="144"/>
      <c r="M15" s="144"/>
      <c r="N15" s="159"/>
      <c r="O15" s="157"/>
      <c r="P15" s="140"/>
      <c r="Q15" s="163"/>
      <c r="R15" s="164"/>
      <c r="S15" s="164"/>
      <c r="T15" s="164"/>
      <c r="U15" s="144"/>
      <c r="V15" s="144"/>
      <c r="W15" s="209"/>
      <c r="X15" s="209"/>
      <c r="Y15" s="155"/>
      <c r="Z15" s="155"/>
    </row>
    <row r="16" spans="1:26" ht="30" x14ac:dyDescent="0.25">
      <c r="A16" s="182"/>
      <c r="B16" s="144"/>
      <c r="C16" s="183"/>
      <c r="D16" s="146" t="s">
        <v>66</v>
      </c>
      <c r="E16" s="56" t="s">
        <v>67</v>
      </c>
      <c r="F16" s="63"/>
      <c r="G16" s="141"/>
      <c r="H16" s="144"/>
      <c r="I16" s="144"/>
      <c r="J16" s="174"/>
      <c r="K16" s="58" t="s">
        <v>373</v>
      </c>
      <c r="L16" s="144"/>
      <c r="M16" s="144"/>
      <c r="N16" s="159"/>
      <c r="O16" s="156"/>
      <c r="P16" s="140"/>
      <c r="Q16" s="141"/>
      <c r="R16" s="142"/>
      <c r="S16" s="142"/>
      <c r="T16" s="158"/>
      <c r="U16" s="209"/>
      <c r="V16" s="209"/>
      <c r="W16" s="209"/>
      <c r="X16" s="209"/>
      <c r="Y16" s="153"/>
      <c r="Z16" s="166"/>
    </row>
    <row r="17" spans="1:26" ht="30" x14ac:dyDescent="0.25">
      <c r="A17" s="182"/>
      <c r="B17" s="144"/>
      <c r="C17" s="183"/>
      <c r="D17" s="146"/>
      <c r="E17" s="56" t="s">
        <v>68</v>
      </c>
      <c r="F17" s="61"/>
      <c r="G17" s="141"/>
      <c r="H17" s="144"/>
      <c r="I17" s="144"/>
      <c r="J17" s="174"/>
      <c r="K17" s="58" t="s">
        <v>69</v>
      </c>
      <c r="L17" s="144"/>
      <c r="M17" s="144"/>
      <c r="N17" s="159"/>
      <c r="O17" s="157"/>
      <c r="P17" s="140"/>
      <c r="Q17" s="141"/>
      <c r="R17" s="142"/>
      <c r="S17" s="142"/>
      <c r="T17" s="158"/>
      <c r="U17" s="209"/>
      <c r="V17" s="209"/>
      <c r="W17" s="209"/>
      <c r="X17" s="209"/>
      <c r="Y17" s="153"/>
      <c r="Z17" s="167"/>
    </row>
    <row r="18" spans="1:26" ht="105" x14ac:dyDescent="0.25">
      <c r="A18" s="182"/>
      <c r="B18" s="144"/>
      <c r="C18" s="183"/>
      <c r="D18" s="57" t="s">
        <v>70</v>
      </c>
      <c r="E18" s="57" t="s">
        <v>71</v>
      </c>
      <c r="F18" s="57" t="s">
        <v>72</v>
      </c>
      <c r="G18" s="141"/>
      <c r="H18" s="144"/>
      <c r="I18" s="144"/>
      <c r="J18" s="174"/>
      <c r="K18" s="58" t="s">
        <v>374</v>
      </c>
      <c r="L18" s="144"/>
      <c r="M18" s="144"/>
      <c r="N18" s="159"/>
      <c r="O18" s="62"/>
      <c r="P18" s="106"/>
      <c r="Q18" s="106"/>
      <c r="R18" s="105"/>
      <c r="S18" s="105"/>
      <c r="T18" s="62"/>
      <c r="U18" s="55"/>
      <c r="V18" s="55"/>
      <c r="W18" s="55"/>
      <c r="X18" s="55"/>
      <c r="Y18" s="53"/>
      <c r="Z18" s="54"/>
    </row>
    <row r="19" spans="1:26" ht="90" x14ac:dyDescent="0.25">
      <c r="A19" s="182"/>
      <c r="B19" s="144"/>
      <c r="C19" s="183"/>
      <c r="D19" s="57" t="s">
        <v>73</v>
      </c>
      <c r="E19" s="64" t="s">
        <v>74</v>
      </c>
      <c r="F19" s="63"/>
      <c r="G19" s="141"/>
      <c r="H19" s="144"/>
      <c r="I19" s="144"/>
      <c r="J19" s="174"/>
      <c r="K19" s="58" t="s">
        <v>75</v>
      </c>
      <c r="L19" s="144"/>
      <c r="M19" s="144"/>
      <c r="N19" s="159"/>
      <c r="O19" s="62"/>
      <c r="P19" s="106"/>
      <c r="Q19" s="106"/>
      <c r="R19" s="105"/>
      <c r="S19" s="105"/>
      <c r="T19" s="62"/>
      <c r="U19" s="55"/>
      <c r="V19" s="55"/>
      <c r="W19" s="55"/>
      <c r="X19" s="55"/>
      <c r="Y19" s="53"/>
      <c r="Z19" s="54"/>
    </row>
    <row r="20" spans="1:26" ht="30" x14ac:dyDescent="0.25">
      <c r="A20" s="182"/>
      <c r="B20" s="144"/>
      <c r="C20" s="183"/>
      <c r="D20" s="57" t="s">
        <v>76</v>
      </c>
      <c r="E20" s="15"/>
      <c r="F20" s="63"/>
      <c r="G20" s="141"/>
      <c r="H20" s="144"/>
      <c r="I20" s="144"/>
      <c r="J20" s="174"/>
      <c r="K20" s="58" t="s">
        <v>353</v>
      </c>
      <c r="L20" s="144"/>
      <c r="M20" s="144"/>
      <c r="N20" s="159"/>
      <c r="O20" s="62"/>
      <c r="P20" s="106"/>
      <c r="Q20" s="106"/>
      <c r="R20" s="105"/>
      <c r="S20" s="105"/>
      <c r="T20" s="62"/>
      <c r="U20" s="55"/>
      <c r="V20" s="55"/>
      <c r="W20" s="55"/>
      <c r="X20" s="55"/>
      <c r="Y20" s="53"/>
      <c r="Z20" s="54"/>
    </row>
    <row r="21" spans="1:26" ht="60" x14ac:dyDescent="0.25">
      <c r="A21" s="182"/>
      <c r="B21" s="144"/>
      <c r="C21" s="183"/>
      <c r="D21" s="56" t="s">
        <v>77</v>
      </c>
      <c r="E21" s="57" t="s">
        <v>78</v>
      </c>
      <c r="F21" s="63"/>
      <c r="G21" s="141"/>
      <c r="H21" s="144"/>
      <c r="I21" s="144"/>
      <c r="J21" s="174"/>
      <c r="K21" s="58" t="s">
        <v>354</v>
      </c>
      <c r="L21" s="144"/>
      <c r="M21" s="144"/>
      <c r="N21" s="159"/>
      <c r="O21" s="62"/>
      <c r="P21" s="106"/>
      <c r="Q21" s="106"/>
      <c r="R21" s="105"/>
      <c r="S21" s="105"/>
      <c r="T21" s="62"/>
      <c r="U21" s="55"/>
      <c r="V21" s="55"/>
      <c r="W21" s="55"/>
      <c r="X21" s="55"/>
      <c r="Y21" s="53"/>
      <c r="Z21" s="54"/>
    </row>
    <row r="22" spans="1:26" ht="145.5" customHeight="1" x14ac:dyDescent="0.25">
      <c r="A22" s="139">
        <v>2</v>
      </c>
      <c r="B22" s="144" t="s">
        <v>79</v>
      </c>
      <c r="C22" s="139" t="s">
        <v>16</v>
      </c>
      <c r="D22" s="136" t="s">
        <v>48</v>
      </c>
      <c r="E22" s="136"/>
      <c r="F22" s="133"/>
      <c r="G22" s="175" t="s">
        <v>80</v>
      </c>
      <c r="H22" s="139">
        <v>3</v>
      </c>
      <c r="I22" s="139">
        <v>20</v>
      </c>
      <c r="J22" s="181" t="str">
        <f>IF(H22*I22=0," ",IF(OR(AND(H22=1,I22=5),AND(H22=1,I22=10),AND(H22=2,I22=10)),"Bajo",IF(OR(AND(H22=1,I22=20),AND(H22=2,I22=10),AND(H22=3,I22=5),AND(H22=4,I22=5),AND(H22=5,I22=5)),"Moderado",IF(OR(AND(H22=2,I22=20),AND(H22=3,I22=10),AND(H22=4,I22=10),AND(H22=5,I22=10)),"Alto",IF(OR(AND(H22=3,I22=20),AND(H22=4,I22=20),AND(H22=5,I22=20)),"Extremo","")))))</f>
        <v>Extremo</v>
      </c>
      <c r="K22" s="145" t="s">
        <v>352</v>
      </c>
      <c r="L22" s="139">
        <v>1</v>
      </c>
      <c r="M22" s="139">
        <v>20</v>
      </c>
      <c r="N22" s="151" t="str">
        <f>IF(L22*M22=0," ",IF(OR(AND(L22=1,M22=5),AND(L22=1,M22=10),AND(L22=2,M22=10)),"Bajo",IF(OR(AND(L22=1,M22=20),AND(L22=2,M22=10),AND(L22=3,M22=5),AND(L22=4,M22=5),AND(L22=5,M22=5)),"Moderado",IF(OR(AND(L22=2,M22=20),AND(L22=3,M22=10),AND(L22=4,M22=10),AND(L22=5,M22=10)),"Alto",IF(OR(AND(L22=3,M22=20),AND(L22=4,M22=20),AND(L22=5,M22=20)),"Extremo","")))))</f>
        <v>Moderado</v>
      </c>
      <c r="O22" s="62" t="s">
        <v>64</v>
      </c>
      <c r="P22" s="106" t="s">
        <v>81</v>
      </c>
      <c r="Q22" s="106"/>
      <c r="R22" s="105"/>
      <c r="S22" s="105"/>
      <c r="T22" s="62"/>
      <c r="U22" s="116">
        <v>0.56999999999999995</v>
      </c>
      <c r="V22" s="61" t="s">
        <v>393</v>
      </c>
      <c r="W22" s="55"/>
      <c r="X22" s="55"/>
      <c r="Y22" s="53"/>
      <c r="Z22" s="54"/>
    </row>
    <row r="23" spans="1:26" ht="137.25" customHeight="1" x14ac:dyDescent="0.25">
      <c r="A23" s="139"/>
      <c r="B23" s="144"/>
      <c r="C23" s="139"/>
      <c r="D23" s="137"/>
      <c r="E23" s="137"/>
      <c r="F23" s="134"/>
      <c r="G23" s="175"/>
      <c r="H23" s="139"/>
      <c r="I23" s="139"/>
      <c r="J23" s="181"/>
      <c r="K23" s="145"/>
      <c r="L23" s="139"/>
      <c r="M23" s="139"/>
      <c r="N23" s="151"/>
      <c r="O23" s="62" t="s">
        <v>91</v>
      </c>
      <c r="P23" s="106" t="s">
        <v>81</v>
      </c>
      <c r="Q23" s="106"/>
      <c r="R23" s="105"/>
      <c r="S23" s="105"/>
      <c r="T23" s="62"/>
      <c r="U23" s="116">
        <v>0.56999999999999995</v>
      </c>
      <c r="V23" s="61" t="s">
        <v>394</v>
      </c>
      <c r="W23" s="55"/>
      <c r="X23" s="55"/>
      <c r="Y23" s="53"/>
      <c r="Z23" s="54"/>
    </row>
    <row r="24" spans="1:26" ht="74.25" customHeight="1" x14ac:dyDescent="0.25">
      <c r="A24" s="139"/>
      <c r="B24" s="144"/>
      <c r="C24" s="139"/>
      <c r="D24" s="138"/>
      <c r="E24" s="138"/>
      <c r="F24" s="135"/>
      <c r="G24" s="175"/>
      <c r="H24" s="139"/>
      <c r="I24" s="139"/>
      <c r="J24" s="181"/>
      <c r="K24" s="58" t="s">
        <v>349</v>
      </c>
      <c r="L24" s="139"/>
      <c r="M24" s="139"/>
      <c r="N24" s="151"/>
      <c r="O24" s="62"/>
      <c r="P24" s="106"/>
      <c r="Q24" s="106"/>
      <c r="R24" s="105"/>
      <c r="S24" s="105"/>
      <c r="T24" s="62"/>
      <c r="U24" s="55"/>
      <c r="V24" s="55"/>
      <c r="W24" s="55"/>
      <c r="X24" s="55"/>
      <c r="Y24" s="53"/>
      <c r="Z24" s="54"/>
    </row>
    <row r="25" spans="1:26" ht="195" x14ac:dyDescent="0.25">
      <c r="A25" s="139"/>
      <c r="B25" s="144"/>
      <c r="C25" s="139"/>
      <c r="D25" s="57" t="s">
        <v>82</v>
      </c>
      <c r="E25" s="56" t="s">
        <v>83</v>
      </c>
      <c r="F25" s="61" t="s">
        <v>84</v>
      </c>
      <c r="G25" s="175"/>
      <c r="H25" s="139"/>
      <c r="I25" s="139"/>
      <c r="J25" s="181" t="str">
        <f>IF(H25*I25=0," ",IF(OR(AND(H25=1,I25=5),AND(H25=1,I25=10),AND(H25=2,I25=10)),"Bajo",IF(OR(AND(H25=1,I25=20),AND(H25=2,I25=10),AND(H25=3,I25=5),AND(H25=4,I25=5),AND(H25=5,I25=5)),"Moderado",IF(OR(AND(H25=2,I25=20),AND(H25=3,I25=10),AND(H25=4,I25=10),AND(H25=5,I25=10)),"Alto",IF(OR(AND(H25=3,I25=20),AND(H25=4,I25=20),AND(H25=5,I25=20)),"Extremo","")))))</f>
        <v xml:space="preserve"> </v>
      </c>
      <c r="K25" s="58" t="s">
        <v>355</v>
      </c>
      <c r="L25" s="139"/>
      <c r="M25" s="139"/>
      <c r="N25" s="151" t="str">
        <f>IF(L25*M25=0," ",IF(OR(AND(L25=1,M25=5),AND(L25=1,M25=10),AND(L25=2,M25=10)),"Bajo",IF(OR(AND(L25=1,M25=20),AND(L25=2,M25=10),AND(L25=3,M25=5),AND(L25=4,M25=5),AND(L25=5,M25=5)),"Moderado",IF(OR(AND(L25=2,M25=20),AND(L25=3,M25=10),AND(L25=4,M25=10),AND(L25=5,M25=10)),"Alto",IF(OR(AND(L25=3,M25=20),AND(L25=4,M25=20),AND(L25=5,M25=20)),"Extremo","")))))</f>
        <v xml:space="preserve"> </v>
      </c>
      <c r="O25" s="62"/>
      <c r="P25" s="106"/>
      <c r="Q25" s="106"/>
      <c r="R25" s="105"/>
      <c r="S25" s="105"/>
      <c r="T25" s="62"/>
      <c r="U25" s="55"/>
      <c r="V25" s="55"/>
      <c r="W25" s="55"/>
      <c r="X25" s="55"/>
      <c r="Y25" s="53"/>
      <c r="Z25" s="54"/>
    </row>
    <row r="26" spans="1:26" ht="60" x14ac:dyDescent="0.25">
      <c r="A26" s="139"/>
      <c r="B26" s="144"/>
      <c r="C26" s="139"/>
      <c r="D26" s="57" t="s">
        <v>85</v>
      </c>
      <c r="E26" s="57" t="s">
        <v>86</v>
      </c>
      <c r="F26" s="57" t="s">
        <v>74</v>
      </c>
      <c r="G26" s="175"/>
      <c r="H26" s="139"/>
      <c r="I26" s="139"/>
      <c r="J26" s="181"/>
      <c r="K26" s="58" t="s">
        <v>356</v>
      </c>
      <c r="L26" s="139"/>
      <c r="M26" s="139"/>
      <c r="N26" s="151"/>
      <c r="O26" s="62"/>
      <c r="P26" s="106"/>
      <c r="Q26" s="106"/>
      <c r="R26" s="105"/>
      <c r="S26" s="105"/>
      <c r="T26" s="62"/>
      <c r="U26" s="55"/>
      <c r="V26" s="55"/>
      <c r="W26" s="55"/>
      <c r="X26" s="55"/>
      <c r="Y26" s="53"/>
      <c r="Z26" s="54"/>
    </row>
    <row r="27" spans="1:26" ht="60" x14ac:dyDescent="0.25">
      <c r="A27" s="139"/>
      <c r="B27" s="144"/>
      <c r="C27" s="139"/>
      <c r="D27" s="57" t="s">
        <v>87</v>
      </c>
      <c r="E27" s="56" t="s">
        <v>88</v>
      </c>
      <c r="F27" s="61" t="s">
        <v>89</v>
      </c>
      <c r="G27" s="175"/>
      <c r="H27" s="139"/>
      <c r="I27" s="139"/>
      <c r="J27" s="181"/>
      <c r="K27" s="58" t="s">
        <v>90</v>
      </c>
      <c r="L27" s="139"/>
      <c r="M27" s="139"/>
      <c r="N27" s="151"/>
      <c r="O27" s="62"/>
      <c r="P27" s="106"/>
      <c r="Q27" s="106"/>
      <c r="R27" s="105"/>
      <c r="S27" s="62"/>
      <c r="T27" s="62"/>
      <c r="U27" s="55"/>
      <c r="V27" s="55"/>
      <c r="W27" s="55"/>
      <c r="X27" s="55"/>
      <c r="Y27" s="53"/>
      <c r="Z27" s="59"/>
    </row>
    <row r="28" spans="1:26" ht="45" x14ac:dyDescent="0.25">
      <c r="A28" s="139"/>
      <c r="B28" s="144"/>
      <c r="C28" s="139"/>
      <c r="D28" s="56" t="s">
        <v>59</v>
      </c>
      <c r="E28" s="57" t="s">
        <v>60</v>
      </c>
      <c r="F28" s="61"/>
      <c r="G28" s="175"/>
      <c r="H28" s="139"/>
      <c r="I28" s="139"/>
      <c r="J28" s="181"/>
      <c r="K28" s="58" t="s">
        <v>351</v>
      </c>
      <c r="L28" s="139"/>
      <c r="M28" s="139"/>
      <c r="N28" s="151"/>
      <c r="O28" s="62" t="s">
        <v>138</v>
      </c>
      <c r="P28" s="106" t="s">
        <v>92</v>
      </c>
      <c r="Q28" s="106" t="s">
        <v>93</v>
      </c>
      <c r="R28" s="105">
        <v>45677</v>
      </c>
      <c r="S28" s="105">
        <v>46019</v>
      </c>
      <c r="T28" s="62">
        <v>1</v>
      </c>
      <c r="U28" s="76">
        <v>1</v>
      </c>
      <c r="V28" s="122" t="s">
        <v>390</v>
      </c>
      <c r="W28" s="62"/>
      <c r="X28" s="62"/>
      <c r="Y28" s="53"/>
      <c r="Z28" s="54"/>
    </row>
    <row r="29" spans="1:26" ht="45" x14ac:dyDescent="0.25">
      <c r="A29" s="139"/>
      <c r="B29" s="144"/>
      <c r="C29" s="139"/>
      <c r="D29" s="136" t="s">
        <v>94</v>
      </c>
      <c r="E29" s="56" t="s">
        <v>95</v>
      </c>
      <c r="F29" s="61"/>
      <c r="G29" s="175"/>
      <c r="H29" s="139"/>
      <c r="I29" s="139"/>
      <c r="J29" s="181"/>
      <c r="K29" s="148" t="s">
        <v>357</v>
      </c>
      <c r="L29" s="139"/>
      <c r="M29" s="139"/>
      <c r="N29" s="151"/>
      <c r="O29" s="62"/>
      <c r="P29" s="106"/>
      <c r="Q29" s="106"/>
      <c r="R29" s="105"/>
      <c r="S29" s="105"/>
      <c r="T29" s="62"/>
      <c r="U29" s="55"/>
      <c r="V29" s="55"/>
      <c r="W29" s="55"/>
      <c r="X29" s="55"/>
      <c r="Y29" s="53"/>
      <c r="Z29" s="54"/>
    </row>
    <row r="30" spans="1:26" ht="45" x14ac:dyDescent="0.25">
      <c r="A30" s="139"/>
      <c r="B30" s="144"/>
      <c r="C30" s="139"/>
      <c r="D30" s="138"/>
      <c r="E30" s="56" t="s">
        <v>96</v>
      </c>
      <c r="F30" s="61"/>
      <c r="G30" s="175"/>
      <c r="H30" s="139"/>
      <c r="I30" s="139"/>
      <c r="J30" s="181"/>
      <c r="K30" s="149"/>
      <c r="L30" s="139"/>
      <c r="M30" s="139"/>
      <c r="N30" s="151"/>
      <c r="O30" s="62"/>
      <c r="P30" s="106"/>
      <c r="Q30" s="106"/>
      <c r="R30" s="105"/>
      <c r="S30" s="62"/>
      <c r="T30" s="62"/>
      <c r="U30" s="55"/>
      <c r="V30" s="55"/>
      <c r="W30" s="55"/>
      <c r="X30" s="55"/>
      <c r="Y30" s="53"/>
      <c r="Z30" s="59"/>
    </row>
    <row r="31" spans="1:26" ht="138" customHeight="1" x14ac:dyDescent="0.25">
      <c r="A31" s="182">
        <v>3</v>
      </c>
      <c r="B31" s="144" t="s">
        <v>97</v>
      </c>
      <c r="C31" s="139" t="s">
        <v>98</v>
      </c>
      <c r="D31" s="146" t="s">
        <v>48</v>
      </c>
      <c r="E31" s="146"/>
      <c r="F31" s="146"/>
      <c r="G31" s="175" t="s">
        <v>80</v>
      </c>
      <c r="H31" s="139">
        <v>3</v>
      </c>
      <c r="I31" s="139">
        <v>20</v>
      </c>
      <c r="J31" s="181" t="str">
        <f>IF(H31*I31=0," ",IF(OR(AND(H31=1,I31=5),AND(H31=1,I31=10),AND(H31=2,I31=10)),"Bajo",IF(OR(AND(H31=1,I31=20),AND(H31=2,I31=10),AND(H31=3,I31=5),AND(H31=4,I31=5),AND(H31=5,I31=5)),"Moderado",IF(OR(AND(H31=2,I31=20),AND(H31=3,I31=10),AND(H31=4,I31=10),AND(H31=5,I31=10)),"Alto",IF(OR(AND(H31=3,I31=20),AND(H31=4,I31=20),AND(H31=5,I31=20)),"Extremo","")))))</f>
        <v>Extremo</v>
      </c>
      <c r="K31" s="145" t="s">
        <v>352</v>
      </c>
      <c r="L31" s="139">
        <v>1</v>
      </c>
      <c r="M31" s="139">
        <v>20</v>
      </c>
      <c r="N31" s="151" t="str">
        <f>IF(L31*M31=0," ",IF(OR(AND(L31=1,M31=5),AND(L31=1,M31=10),AND(L31=2,M31=10)),"Bajo",IF(OR(AND(L31=1,M31=20),AND(L31=2,M31=10),AND(L31=3,M31=5),AND(L31=4,M31=5),AND(L31=5,M31=5)),"Moderado",IF(OR(AND(L31=2,M31=20),AND(L31=3,M31=10),AND(L31=4,M31=10),AND(L31=5,M31=10)),"Alto",IF(OR(AND(L31=3,M31=20),AND(L31=4,M31=20),AND(L31=5,M31=20)),"Extremo","")))))</f>
        <v>Moderado</v>
      </c>
      <c r="O31" s="62" t="s">
        <v>64</v>
      </c>
      <c r="P31" s="106" t="s">
        <v>81</v>
      </c>
      <c r="Q31" s="106"/>
      <c r="R31" s="105"/>
      <c r="S31" s="105"/>
      <c r="T31" s="62"/>
      <c r="U31" s="116">
        <v>0.56999999999999995</v>
      </c>
      <c r="V31" s="61" t="s">
        <v>393</v>
      </c>
      <c r="W31" s="55"/>
      <c r="X31" s="55"/>
      <c r="Y31" s="53"/>
      <c r="Z31" s="54"/>
    </row>
    <row r="32" spans="1:26" ht="150.75" customHeight="1" x14ac:dyDescent="0.25">
      <c r="A32" s="182"/>
      <c r="B32" s="144"/>
      <c r="C32" s="139"/>
      <c r="D32" s="147"/>
      <c r="E32" s="147"/>
      <c r="F32" s="147"/>
      <c r="G32" s="175"/>
      <c r="H32" s="139"/>
      <c r="I32" s="139"/>
      <c r="J32" s="181"/>
      <c r="K32" s="145"/>
      <c r="L32" s="139"/>
      <c r="M32" s="139"/>
      <c r="N32" s="151"/>
      <c r="O32" s="62" t="s">
        <v>91</v>
      </c>
      <c r="P32" s="106" t="s">
        <v>81</v>
      </c>
      <c r="Q32" s="106"/>
      <c r="R32" s="105"/>
      <c r="S32" s="105"/>
      <c r="T32" s="62"/>
      <c r="U32" s="116">
        <v>0.56999999999999995</v>
      </c>
      <c r="V32" s="61" t="s">
        <v>393</v>
      </c>
      <c r="W32" s="55"/>
      <c r="X32" s="55"/>
      <c r="Y32" s="53"/>
      <c r="Z32" s="54"/>
    </row>
    <row r="33" spans="1:26" ht="60" x14ac:dyDescent="0.25">
      <c r="A33" s="182"/>
      <c r="B33" s="144"/>
      <c r="C33" s="139"/>
      <c r="D33" s="102" t="s">
        <v>99</v>
      </c>
      <c r="E33" s="102" t="s">
        <v>100</v>
      </c>
      <c r="F33" s="102" t="s">
        <v>101</v>
      </c>
      <c r="G33" s="175"/>
      <c r="H33" s="139"/>
      <c r="I33" s="139"/>
      <c r="J33" s="181"/>
      <c r="K33" s="58" t="s">
        <v>349</v>
      </c>
      <c r="L33" s="139"/>
      <c r="M33" s="139"/>
      <c r="N33" s="151"/>
      <c r="O33" s="62"/>
      <c r="P33" s="106"/>
      <c r="Q33" s="106"/>
      <c r="R33" s="105"/>
      <c r="S33" s="105"/>
      <c r="T33" s="62"/>
      <c r="U33" s="55"/>
      <c r="V33" s="55"/>
      <c r="W33" s="55"/>
      <c r="X33" s="55"/>
      <c r="Y33" s="53"/>
      <c r="Z33" s="54"/>
    </row>
    <row r="34" spans="1:26" ht="47.25" customHeight="1" x14ac:dyDescent="0.25">
      <c r="A34" s="182"/>
      <c r="B34" s="144"/>
      <c r="C34" s="139"/>
      <c r="D34" s="146" t="s">
        <v>102</v>
      </c>
      <c r="E34" s="57" t="s">
        <v>103</v>
      </c>
      <c r="F34" s="146" t="s">
        <v>104</v>
      </c>
      <c r="G34" s="175"/>
      <c r="H34" s="139"/>
      <c r="I34" s="139"/>
      <c r="J34" s="181"/>
      <c r="K34" s="58" t="s">
        <v>358</v>
      </c>
      <c r="L34" s="139"/>
      <c r="M34" s="139"/>
      <c r="N34" s="151"/>
      <c r="O34" s="62"/>
      <c r="P34" s="106"/>
      <c r="Q34" s="106"/>
      <c r="R34" s="105"/>
      <c r="S34" s="62"/>
      <c r="T34" s="62"/>
      <c r="U34" s="55"/>
      <c r="V34" s="55"/>
      <c r="W34" s="55"/>
      <c r="X34" s="55"/>
      <c r="Y34" s="53"/>
      <c r="Z34" s="59"/>
    </row>
    <row r="35" spans="1:26" ht="45" x14ac:dyDescent="0.25">
      <c r="A35" s="182"/>
      <c r="B35" s="144"/>
      <c r="C35" s="139"/>
      <c r="D35" s="146"/>
      <c r="E35" s="57" t="s">
        <v>105</v>
      </c>
      <c r="F35" s="146"/>
      <c r="G35" s="175"/>
      <c r="H35" s="139"/>
      <c r="I35" s="139"/>
      <c r="J35" s="181"/>
      <c r="K35" s="58" t="s">
        <v>359</v>
      </c>
      <c r="L35" s="139"/>
      <c r="M35" s="139"/>
      <c r="N35" s="151"/>
      <c r="O35" s="62"/>
      <c r="P35" s="106"/>
      <c r="Q35" s="106"/>
      <c r="R35" s="105"/>
      <c r="S35" s="105"/>
      <c r="T35" s="62"/>
      <c r="U35" s="55"/>
      <c r="V35" s="55"/>
      <c r="W35" s="55"/>
      <c r="X35" s="55"/>
      <c r="Y35" s="53"/>
      <c r="Z35" s="54"/>
    </row>
    <row r="36" spans="1:26" ht="120" x14ac:dyDescent="0.25">
      <c r="A36" s="182"/>
      <c r="B36" s="144"/>
      <c r="C36" s="139"/>
      <c r="D36" s="57" t="s">
        <v>106</v>
      </c>
      <c r="E36" s="57" t="s">
        <v>107</v>
      </c>
      <c r="F36" s="65" t="s">
        <v>108</v>
      </c>
      <c r="G36" s="175"/>
      <c r="H36" s="139"/>
      <c r="I36" s="139"/>
      <c r="J36" s="181"/>
      <c r="K36" s="60" t="s">
        <v>360</v>
      </c>
      <c r="L36" s="139"/>
      <c r="M36" s="139"/>
      <c r="N36" s="151"/>
      <c r="O36" s="62"/>
      <c r="P36" s="106"/>
      <c r="Q36" s="106"/>
      <c r="R36" s="105"/>
      <c r="S36" s="62"/>
      <c r="T36" s="62"/>
      <c r="U36" s="55"/>
      <c r="V36" s="55"/>
      <c r="W36" s="55"/>
      <c r="X36" s="55"/>
      <c r="Y36" s="53"/>
      <c r="Z36" s="59"/>
    </row>
    <row r="37" spans="1:26" ht="120" x14ac:dyDescent="0.25">
      <c r="A37" s="182"/>
      <c r="B37" s="144"/>
      <c r="C37" s="139"/>
      <c r="D37" s="56" t="s">
        <v>109</v>
      </c>
      <c r="E37" s="57" t="s">
        <v>110</v>
      </c>
      <c r="F37" s="65" t="s">
        <v>111</v>
      </c>
      <c r="G37" s="175"/>
      <c r="H37" s="139"/>
      <c r="I37" s="139"/>
      <c r="J37" s="181"/>
      <c r="K37" s="58" t="s">
        <v>361</v>
      </c>
      <c r="L37" s="139"/>
      <c r="M37" s="139"/>
      <c r="N37" s="151"/>
      <c r="O37" s="62"/>
      <c r="P37" s="107"/>
      <c r="Q37" s="106"/>
      <c r="R37" s="105"/>
      <c r="S37" s="51"/>
      <c r="T37" s="51"/>
      <c r="U37" s="66"/>
      <c r="V37" s="66"/>
      <c r="W37" s="66"/>
      <c r="X37" s="66"/>
      <c r="Y37" s="53"/>
      <c r="Z37" s="59"/>
    </row>
    <row r="38" spans="1:26" ht="60" x14ac:dyDescent="0.25">
      <c r="A38" s="182"/>
      <c r="B38" s="144"/>
      <c r="C38" s="139"/>
      <c r="D38" s="56" t="s">
        <v>112</v>
      </c>
      <c r="E38" s="57" t="s">
        <v>113</v>
      </c>
      <c r="F38" s="65"/>
      <c r="G38" s="175"/>
      <c r="H38" s="139"/>
      <c r="I38" s="139"/>
      <c r="J38" s="181"/>
      <c r="K38" s="58" t="s">
        <v>362</v>
      </c>
      <c r="L38" s="139"/>
      <c r="M38" s="139"/>
      <c r="N38" s="151"/>
      <c r="O38" s="62"/>
      <c r="P38" s="106"/>
      <c r="Q38" s="106"/>
      <c r="R38" s="105"/>
      <c r="S38" s="62"/>
      <c r="T38" s="62"/>
      <c r="U38" s="55"/>
      <c r="V38" s="55"/>
      <c r="W38" s="55"/>
      <c r="X38" s="55"/>
      <c r="Y38" s="53"/>
      <c r="Z38" s="59"/>
    </row>
    <row r="39" spans="1:26" ht="149.25" customHeight="1" x14ac:dyDescent="0.25">
      <c r="A39" s="204">
        <v>4</v>
      </c>
      <c r="B39" s="144" t="s">
        <v>114</v>
      </c>
      <c r="C39" s="144" t="s">
        <v>115</v>
      </c>
      <c r="D39" s="136" t="s">
        <v>48</v>
      </c>
      <c r="E39" s="136"/>
      <c r="F39" s="133"/>
      <c r="G39" s="141" t="s">
        <v>116</v>
      </c>
      <c r="H39" s="144">
        <v>2</v>
      </c>
      <c r="I39" s="144">
        <v>20</v>
      </c>
      <c r="J39" s="174" t="str">
        <f>IF(H39*I39=0," ",IF(OR(AND(H39=1,I39=5),AND(H39=1,I39=10),AND(H39=2,I39=10)),"Bajo",IF(OR(AND(H39=1,I39=20),AND(H39=2,I39=10),AND(H39=3,I39=5),AND(H39=4,I39=5),AND(H39=5,I39=5)),"Moderado",IF(OR(AND(H39=2,I39=20),AND(H39=3,I39=10),AND(H39=4,I39=10),AND(H39=5,I39=10)),"Alto",IF(OR(AND(H39=3,I39=20),AND(H39=4,I39=20),AND(H39=5,I39=20)),"Extremo","")))))</f>
        <v>Alto</v>
      </c>
      <c r="K39" s="180" t="s">
        <v>352</v>
      </c>
      <c r="L39" s="144">
        <v>1</v>
      </c>
      <c r="M39" s="144">
        <v>20</v>
      </c>
      <c r="N39" s="159" t="str">
        <f>IF(L39*M39=0," ",IF(OR(AND(L39=1,M39=5),AND(L39=1,M39=10),AND(L39=2,M39=10)),"Bajo",IF(OR(AND(L39=1,M39=20),AND(L39=2,M39=10),AND(L39=3,M39=5),AND(L39=4,M39=5),AND(L39=5,M39=5)),"Moderado",IF(OR(AND(L39=2,M39=20),AND(L39=3,M39=10),AND(L39=4,M39=10),AND(L39=5,M39=10)),"Alto",IF(OR(AND(L39=3,M39=20),AND(L39=4,M39=20),AND(L39=5,M39=20)),"Extremo","")))))</f>
        <v>Moderado</v>
      </c>
      <c r="O39" s="62" t="s">
        <v>64</v>
      </c>
      <c r="P39" s="106" t="s">
        <v>81</v>
      </c>
      <c r="Q39" s="106"/>
      <c r="R39" s="105"/>
      <c r="S39" s="105"/>
      <c r="T39" s="62"/>
      <c r="U39" s="116">
        <v>0.56999999999999995</v>
      </c>
      <c r="V39" s="61" t="s">
        <v>393</v>
      </c>
      <c r="W39" s="55"/>
      <c r="X39" s="55"/>
      <c r="Y39" s="53"/>
      <c r="Z39" s="54"/>
    </row>
    <row r="40" spans="1:26" ht="154.5" customHeight="1" x14ac:dyDescent="0.25">
      <c r="A40" s="204"/>
      <c r="B40" s="144"/>
      <c r="C40" s="144"/>
      <c r="D40" s="137"/>
      <c r="E40" s="137"/>
      <c r="F40" s="134"/>
      <c r="G40" s="141"/>
      <c r="H40" s="144"/>
      <c r="I40" s="144"/>
      <c r="J40" s="174"/>
      <c r="K40" s="180"/>
      <c r="L40" s="144"/>
      <c r="M40" s="144"/>
      <c r="N40" s="159"/>
      <c r="O40" s="62" t="s">
        <v>91</v>
      </c>
      <c r="P40" s="106" t="s">
        <v>81</v>
      </c>
      <c r="Q40" s="106"/>
      <c r="R40" s="105"/>
      <c r="S40" s="105"/>
      <c r="T40" s="62"/>
      <c r="U40" s="116">
        <v>0.56999999999999995</v>
      </c>
      <c r="V40" s="61" t="s">
        <v>393</v>
      </c>
      <c r="W40" s="55"/>
      <c r="X40" s="55"/>
      <c r="Y40" s="53"/>
      <c r="Z40" s="54"/>
    </row>
    <row r="41" spans="1:26" ht="60" x14ac:dyDescent="0.25">
      <c r="A41" s="204"/>
      <c r="B41" s="144"/>
      <c r="C41" s="144"/>
      <c r="D41" s="138"/>
      <c r="E41" s="138"/>
      <c r="F41" s="135"/>
      <c r="G41" s="141"/>
      <c r="H41" s="144"/>
      <c r="I41" s="144"/>
      <c r="J41" s="174"/>
      <c r="K41" s="58" t="s">
        <v>349</v>
      </c>
      <c r="L41" s="144"/>
      <c r="M41" s="144"/>
      <c r="N41" s="159"/>
      <c r="O41" s="62"/>
      <c r="P41" s="106"/>
      <c r="Q41" s="106"/>
      <c r="R41" s="105"/>
      <c r="S41" s="105"/>
      <c r="T41" s="62"/>
      <c r="U41" s="68"/>
      <c r="V41" s="68"/>
      <c r="W41" s="68"/>
      <c r="X41" s="68"/>
      <c r="Y41" s="69"/>
      <c r="Z41" s="70"/>
    </row>
    <row r="42" spans="1:26" ht="45" x14ac:dyDescent="0.25">
      <c r="A42" s="204"/>
      <c r="B42" s="144"/>
      <c r="C42" s="144"/>
      <c r="D42" s="146" t="s">
        <v>117</v>
      </c>
      <c r="E42" s="57" t="s">
        <v>118</v>
      </c>
      <c r="F42" s="65" t="s">
        <v>119</v>
      </c>
      <c r="G42" s="141"/>
      <c r="H42" s="144"/>
      <c r="I42" s="144"/>
      <c r="J42" s="174"/>
      <c r="K42" s="180" t="s">
        <v>365</v>
      </c>
      <c r="L42" s="144"/>
      <c r="M42" s="144"/>
      <c r="N42" s="159"/>
      <c r="O42" s="156" t="s">
        <v>140</v>
      </c>
      <c r="P42" s="170" t="s">
        <v>121</v>
      </c>
      <c r="Q42" s="156" t="s">
        <v>122</v>
      </c>
      <c r="R42" s="172">
        <v>45673</v>
      </c>
      <c r="S42" s="172">
        <v>46008</v>
      </c>
      <c r="T42" s="156">
        <v>1</v>
      </c>
      <c r="U42" s="207">
        <v>0.25</v>
      </c>
      <c r="V42" s="156" t="s">
        <v>395</v>
      </c>
      <c r="W42" s="72"/>
      <c r="X42" s="71"/>
      <c r="Y42" s="168"/>
      <c r="Z42" s="166"/>
    </row>
    <row r="43" spans="1:26" ht="45" x14ac:dyDescent="0.25">
      <c r="A43" s="204"/>
      <c r="B43" s="144"/>
      <c r="C43" s="144"/>
      <c r="D43" s="146"/>
      <c r="E43" s="57" t="s">
        <v>123</v>
      </c>
      <c r="F43" s="65" t="s">
        <v>124</v>
      </c>
      <c r="G43" s="141"/>
      <c r="H43" s="144"/>
      <c r="I43" s="144"/>
      <c r="J43" s="174"/>
      <c r="K43" s="180"/>
      <c r="L43" s="144"/>
      <c r="M43" s="144"/>
      <c r="N43" s="159"/>
      <c r="O43" s="157"/>
      <c r="P43" s="171"/>
      <c r="Q43" s="157"/>
      <c r="R43" s="173"/>
      <c r="S43" s="173"/>
      <c r="T43" s="157"/>
      <c r="U43" s="208"/>
      <c r="V43" s="157"/>
      <c r="W43" s="73"/>
      <c r="X43" s="73"/>
      <c r="Y43" s="169"/>
      <c r="Z43" s="167"/>
    </row>
    <row r="44" spans="1:26" ht="45" x14ac:dyDescent="0.25">
      <c r="A44" s="204"/>
      <c r="B44" s="144"/>
      <c r="C44" s="144"/>
      <c r="D44" s="57" t="s">
        <v>125</v>
      </c>
      <c r="E44" s="57" t="s">
        <v>126</v>
      </c>
      <c r="F44" s="65" t="s">
        <v>127</v>
      </c>
      <c r="G44" s="141"/>
      <c r="H44" s="144"/>
      <c r="I44" s="144"/>
      <c r="J44" s="174"/>
      <c r="K44" s="58" t="s">
        <v>128</v>
      </c>
      <c r="L44" s="144"/>
      <c r="M44" s="144"/>
      <c r="N44" s="159"/>
      <c r="O44" s="62"/>
      <c r="P44" s="106"/>
      <c r="Q44" s="106"/>
      <c r="R44" s="105"/>
      <c r="S44" s="105"/>
      <c r="T44" s="62"/>
      <c r="U44" s="55"/>
      <c r="V44" s="55"/>
      <c r="W44" s="55"/>
      <c r="X44" s="55"/>
      <c r="Y44" s="53"/>
      <c r="Z44" s="54"/>
    </row>
    <row r="45" spans="1:26" ht="75" x14ac:dyDescent="0.25">
      <c r="A45" s="204"/>
      <c r="B45" s="144"/>
      <c r="C45" s="144"/>
      <c r="D45" s="57" t="s">
        <v>129</v>
      </c>
      <c r="E45" s="57" t="s">
        <v>130</v>
      </c>
      <c r="F45" s="65"/>
      <c r="G45" s="141"/>
      <c r="H45" s="144"/>
      <c r="I45" s="144"/>
      <c r="J45" s="174"/>
      <c r="K45" s="58" t="s">
        <v>363</v>
      </c>
      <c r="L45" s="144"/>
      <c r="M45" s="144"/>
      <c r="N45" s="159"/>
      <c r="O45" s="62"/>
      <c r="P45" s="106"/>
      <c r="Q45" s="106"/>
      <c r="R45" s="105"/>
      <c r="S45" s="105"/>
      <c r="T45" s="62"/>
      <c r="U45" s="55"/>
      <c r="V45" s="55"/>
      <c r="W45" s="55"/>
      <c r="X45" s="55"/>
      <c r="Y45" s="74"/>
      <c r="Z45" s="54"/>
    </row>
    <row r="46" spans="1:26" ht="75" x14ac:dyDescent="0.25">
      <c r="A46" s="204"/>
      <c r="B46" s="144"/>
      <c r="C46" s="144"/>
      <c r="D46" s="57" t="s">
        <v>131</v>
      </c>
      <c r="E46" s="65" t="s">
        <v>132</v>
      </c>
      <c r="F46" s="57" t="s">
        <v>133</v>
      </c>
      <c r="G46" s="141"/>
      <c r="H46" s="144"/>
      <c r="I46" s="144"/>
      <c r="J46" s="174"/>
      <c r="K46" s="58" t="s">
        <v>364</v>
      </c>
      <c r="L46" s="144"/>
      <c r="M46" s="144"/>
      <c r="N46" s="159"/>
      <c r="O46" s="62"/>
      <c r="P46" s="106"/>
      <c r="Q46" s="106"/>
      <c r="R46" s="105"/>
      <c r="S46" s="105"/>
      <c r="T46" s="62"/>
      <c r="U46" s="55"/>
      <c r="V46" s="55"/>
      <c r="W46" s="55"/>
      <c r="X46" s="55"/>
      <c r="Y46" s="75"/>
      <c r="Z46" s="59"/>
    </row>
    <row r="47" spans="1:26" ht="45" x14ac:dyDescent="0.25">
      <c r="A47" s="204"/>
      <c r="B47" s="144"/>
      <c r="C47" s="144"/>
      <c r="D47" s="57" t="s">
        <v>134</v>
      </c>
      <c r="E47" s="57"/>
      <c r="F47" s="15"/>
      <c r="G47" s="141"/>
      <c r="H47" s="144"/>
      <c r="I47" s="144"/>
      <c r="J47" s="174"/>
      <c r="K47" s="60" t="s">
        <v>366</v>
      </c>
      <c r="L47" s="144"/>
      <c r="M47" s="144"/>
      <c r="N47" s="159"/>
      <c r="O47" s="62"/>
      <c r="P47" s="106"/>
      <c r="Q47" s="106"/>
      <c r="R47" s="105"/>
      <c r="S47" s="105"/>
      <c r="T47" s="62"/>
      <c r="U47" s="55"/>
      <c r="V47" s="55"/>
      <c r="W47" s="55"/>
      <c r="X47" s="55"/>
      <c r="Y47" s="53"/>
      <c r="Z47" s="59"/>
    </row>
    <row r="48" spans="1:26" ht="45" x14ac:dyDescent="0.25">
      <c r="A48" s="204"/>
      <c r="B48" s="144"/>
      <c r="C48" s="144"/>
      <c r="D48" s="146" t="s">
        <v>135</v>
      </c>
      <c r="E48" s="146" t="s">
        <v>136</v>
      </c>
      <c r="F48" s="206" t="s">
        <v>137</v>
      </c>
      <c r="G48" s="141"/>
      <c r="H48" s="144"/>
      <c r="I48" s="144"/>
      <c r="J48" s="174"/>
      <c r="K48" s="180" t="s">
        <v>367</v>
      </c>
      <c r="L48" s="144"/>
      <c r="M48" s="144"/>
      <c r="N48" s="159"/>
      <c r="O48" s="62" t="s">
        <v>141</v>
      </c>
      <c r="P48" s="106" t="s">
        <v>337</v>
      </c>
      <c r="Q48" s="106" t="s">
        <v>139</v>
      </c>
      <c r="R48" s="105">
        <v>45673</v>
      </c>
      <c r="S48" s="105">
        <v>46008</v>
      </c>
      <c r="T48" s="62">
        <v>1</v>
      </c>
      <c r="U48" s="76">
        <v>0.2</v>
      </c>
      <c r="V48" s="121" t="s">
        <v>385</v>
      </c>
      <c r="W48" s="76"/>
      <c r="X48" s="62"/>
      <c r="Y48" s="77"/>
      <c r="Z48" s="78"/>
    </row>
    <row r="49" spans="1:26" ht="55.5" customHeight="1" x14ac:dyDescent="0.25">
      <c r="A49" s="204"/>
      <c r="B49" s="144"/>
      <c r="C49" s="144"/>
      <c r="D49" s="146"/>
      <c r="E49" s="146"/>
      <c r="F49" s="206"/>
      <c r="G49" s="141"/>
      <c r="H49" s="144"/>
      <c r="I49" s="144"/>
      <c r="J49" s="174"/>
      <c r="K49" s="180"/>
      <c r="L49" s="144"/>
      <c r="M49" s="144"/>
      <c r="N49" s="159"/>
      <c r="O49" s="62" t="s">
        <v>142</v>
      </c>
      <c r="P49" s="106" t="s">
        <v>338</v>
      </c>
      <c r="Q49" s="106" t="s">
        <v>139</v>
      </c>
      <c r="R49" s="105">
        <v>45673</v>
      </c>
      <c r="S49" s="105">
        <v>46008</v>
      </c>
      <c r="T49" s="62">
        <v>1</v>
      </c>
      <c r="U49" s="76">
        <v>0.2</v>
      </c>
      <c r="V49" s="121" t="s">
        <v>386</v>
      </c>
      <c r="W49" s="76"/>
      <c r="X49" s="62"/>
      <c r="Y49" s="79"/>
      <c r="Z49" s="78"/>
    </row>
    <row r="50" spans="1:26" ht="65.25" customHeight="1" x14ac:dyDescent="0.25">
      <c r="A50" s="204"/>
      <c r="B50" s="144"/>
      <c r="C50" s="144"/>
      <c r="D50" s="146"/>
      <c r="E50" s="146"/>
      <c r="F50" s="206"/>
      <c r="G50" s="141"/>
      <c r="H50" s="144"/>
      <c r="I50" s="144"/>
      <c r="J50" s="174"/>
      <c r="K50" s="180"/>
      <c r="L50" s="144"/>
      <c r="M50" s="144"/>
      <c r="N50" s="159"/>
      <c r="O50" s="62" t="s">
        <v>162</v>
      </c>
      <c r="P50" s="106" t="s">
        <v>343</v>
      </c>
      <c r="Q50" s="106" t="s">
        <v>139</v>
      </c>
      <c r="R50" s="105">
        <v>45673</v>
      </c>
      <c r="S50" s="105">
        <v>46008</v>
      </c>
      <c r="T50" s="104">
        <v>1</v>
      </c>
      <c r="U50" s="76">
        <v>0.2</v>
      </c>
      <c r="V50" s="121" t="s">
        <v>387</v>
      </c>
      <c r="W50" s="80"/>
      <c r="X50" s="62"/>
      <c r="Y50" s="77"/>
      <c r="Z50" s="78"/>
    </row>
    <row r="51" spans="1:26" ht="69" customHeight="1" x14ac:dyDescent="0.25">
      <c r="A51" s="204"/>
      <c r="B51" s="144"/>
      <c r="C51" s="144"/>
      <c r="D51" s="146"/>
      <c r="E51" s="146"/>
      <c r="F51" s="206"/>
      <c r="G51" s="141"/>
      <c r="H51" s="144"/>
      <c r="I51" s="144"/>
      <c r="J51" s="174"/>
      <c r="K51" s="180"/>
      <c r="L51" s="144"/>
      <c r="M51" s="144"/>
      <c r="N51" s="159"/>
      <c r="O51" s="62" t="s">
        <v>178</v>
      </c>
      <c r="P51" s="106" t="s">
        <v>143</v>
      </c>
      <c r="Q51" s="106" t="s">
        <v>139</v>
      </c>
      <c r="R51" s="105">
        <v>45673</v>
      </c>
      <c r="S51" s="105">
        <v>46008</v>
      </c>
      <c r="T51" s="62">
        <v>1</v>
      </c>
      <c r="U51" s="76">
        <v>0.3</v>
      </c>
      <c r="V51" s="121" t="s">
        <v>383</v>
      </c>
      <c r="W51" s="62"/>
      <c r="X51" s="62"/>
      <c r="Y51" s="53"/>
      <c r="Z51" s="59"/>
    </row>
    <row r="52" spans="1:26" ht="60" x14ac:dyDescent="0.25">
      <c r="A52" s="204"/>
      <c r="B52" s="144"/>
      <c r="C52" s="144"/>
      <c r="D52" s="57" t="s">
        <v>144</v>
      </c>
      <c r="E52" s="81"/>
      <c r="F52" s="65"/>
      <c r="G52" s="141"/>
      <c r="H52" s="144"/>
      <c r="I52" s="144"/>
      <c r="J52" s="174"/>
      <c r="K52" s="58" t="s">
        <v>353</v>
      </c>
      <c r="L52" s="144"/>
      <c r="M52" s="144"/>
      <c r="N52" s="159"/>
      <c r="O52" s="62"/>
      <c r="P52" s="67"/>
      <c r="Q52" s="67"/>
      <c r="R52" s="108"/>
      <c r="S52" s="108"/>
      <c r="T52" s="78"/>
      <c r="U52" s="59"/>
      <c r="V52" s="59"/>
      <c r="W52" s="59"/>
      <c r="X52" s="59"/>
      <c r="Y52" s="53"/>
      <c r="Z52" s="59"/>
    </row>
    <row r="53" spans="1:26" ht="50.25" customHeight="1" x14ac:dyDescent="0.25">
      <c r="A53" s="204"/>
      <c r="B53" s="144"/>
      <c r="C53" s="144"/>
      <c r="D53" s="57" t="s">
        <v>145</v>
      </c>
      <c r="E53" s="57"/>
      <c r="F53" s="65"/>
      <c r="G53" s="141"/>
      <c r="H53" s="144"/>
      <c r="I53" s="144"/>
      <c r="J53" s="174"/>
      <c r="K53" s="58" t="s">
        <v>368</v>
      </c>
      <c r="L53" s="144"/>
      <c r="M53" s="144"/>
      <c r="N53" s="159"/>
      <c r="O53" s="62"/>
      <c r="P53" s="106"/>
      <c r="Q53" s="106"/>
      <c r="R53" s="105"/>
      <c r="S53" s="105"/>
      <c r="T53" s="62"/>
      <c r="U53" s="55"/>
      <c r="V53" s="55"/>
      <c r="W53" s="55"/>
      <c r="X53" s="55"/>
      <c r="Y53" s="53"/>
      <c r="Z53" s="59"/>
    </row>
    <row r="54" spans="1:26" ht="21.75" customHeight="1" x14ac:dyDescent="0.25">
      <c r="A54" s="204"/>
      <c r="B54" s="144"/>
      <c r="C54" s="144"/>
      <c r="D54" s="146" t="s">
        <v>146</v>
      </c>
      <c r="E54" s="146" t="s">
        <v>147</v>
      </c>
      <c r="F54" s="205"/>
      <c r="G54" s="141"/>
      <c r="H54" s="144"/>
      <c r="I54" s="144"/>
      <c r="J54" s="174"/>
      <c r="K54" s="145" t="s">
        <v>148</v>
      </c>
      <c r="L54" s="144"/>
      <c r="M54" s="144"/>
      <c r="N54" s="159"/>
      <c r="O54" s="156"/>
      <c r="P54" s="140"/>
      <c r="Q54" s="144"/>
      <c r="R54" s="142"/>
      <c r="S54" s="144"/>
      <c r="T54" s="144"/>
      <c r="U54" s="209"/>
      <c r="V54" s="209"/>
      <c r="W54" s="209"/>
      <c r="X54" s="209"/>
      <c r="Y54" s="153"/>
      <c r="Z54" s="126"/>
    </row>
    <row r="55" spans="1:26" ht="21.75" customHeight="1" x14ac:dyDescent="0.25">
      <c r="A55" s="204"/>
      <c r="B55" s="144"/>
      <c r="C55" s="144"/>
      <c r="D55" s="146"/>
      <c r="E55" s="146"/>
      <c r="F55" s="205"/>
      <c r="G55" s="141"/>
      <c r="H55" s="144"/>
      <c r="I55" s="144"/>
      <c r="J55" s="174"/>
      <c r="K55" s="145"/>
      <c r="L55" s="144"/>
      <c r="M55" s="144"/>
      <c r="N55" s="159"/>
      <c r="O55" s="157"/>
      <c r="P55" s="140"/>
      <c r="Q55" s="144"/>
      <c r="R55" s="142"/>
      <c r="S55" s="144"/>
      <c r="T55" s="144"/>
      <c r="U55" s="209"/>
      <c r="V55" s="209"/>
      <c r="W55" s="209"/>
      <c r="X55" s="209"/>
      <c r="Y55" s="153"/>
      <c r="Z55" s="126"/>
    </row>
    <row r="56" spans="1:26" ht="30" x14ac:dyDescent="0.25">
      <c r="A56" s="204"/>
      <c r="B56" s="144"/>
      <c r="C56" s="144"/>
      <c r="D56" s="57" t="s">
        <v>76</v>
      </c>
      <c r="E56" s="57"/>
      <c r="F56" s="82"/>
      <c r="G56" s="141"/>
      <c r="H56" s="144"/>
      <c r="I56" s="144"/>
      <c r="J56" s="174"/>
      <c r="K56" s="58" t="s">
        <v>353</v>
      </c>
      <c r="L56" s="144"/>
      <c r="M56" s="144"/>
      <c r="N56" s="159"/>
      <c r="O56" s="73"/>
      <c r="P56" s="106"/>
      <c r="Q56" s="62"/>
      <c r="R56" s="105"/>
      <c r="S56" s="62"/>
      <c r="T56" s="62"/>
      <c r="U56" s="55"/>
      <c r="V56" s="55"/>
      <c r="W56" s="55"/>
      <c r="X56" s="55"/>
      <c r="Y56" s="53"/>
      <c r="Z56" s="59"/>
    </row>
    <row r="57" spans="1:26" ht="45" x14ac:dyDescent="0.25">
      <c r="A57" s="204"/>
      <c r="B57" s="144"/>
      <c r="C57" s="144"/>
      <c r="D57" s="57" t="s">
        <v>149</v>
      </c>
      <c r="E57" s="57" t="s">
        <v>150</v>
      </c>
      <c r="F57" s="65" t="s">
        <v>151</v>
      </c>
      <c r="G57" s="141"/>
      <c r="H57" s="144"/>
      <c r="I57" s="144"/>
      <c r="J57" s="174"/>
      <c r="K57" s="58" t="s">
        <v>152</v>
      </c>
      <c r="L57" s="144"/>
      <c r="M57" s="144"/>
      <c r="N57" s="159"/>
      <c r="O57" s="62"/>
      <c r="P57" s="106"/>
      <c r="Q57" s="106"/>
      <c r="R57" s="105"/>
      <c r="S57" s="62"/>
      <c r="T57" s="62"/>
      <c r="U57" s="55"/>
      <c r="V57" s="55"/>
      <c r="W57" s="55"/>
      <c r="X57" s="55"/>
      <c r="Y57" s="53"/>
      <c r="Z57" s="59"/>
    </row>
    <row r="58" spans="1:26" ht="124.5" customHeight="1" x14ac:dyDescent="0.25">
      <c r="A58" s="204">
        <v>5</v>
      </c>
      <c r="B58" s="144" t="s">
        <v>153</v>
      </c>
      <c r="C58" s="139" t="s">
        <v>19</v>
      </c>
      <c r="D58" s="136" t="s">
        <v>48</v>
      </c>
      <c r="E58" s="136"/>
      <c r="F58" s="133"/>
      <c r="G58" s="175" t="s">
        <v>116</v>
      </c>
      <c r="H58" s="139">
        <v>2</v>
      </c>
      <c r="I58" s="139">
        <v>20</v>
      </c>
      <c r="J58" s="174" t="str">
        <f>IF(H58*I58=0," ",IF(OR(AND(H58=1,I58=5),AND(H58=1,I58=10),AND(H58=2,I58=10)),"Bajo",IF(OR(AND(H58=1,I58=20),AND(H58=2,I58=10),AND(H58=3,I58=5),AND(H58=4,I58=5),AND(H58=5,I58=5)),"Moderado",IF(OR(AND(H58=2,I58=20),AND(H58=3,I58=10),AND(H58=4,I58=10),AND(H58=5,I58=10)),"Alto",IF(OR(AND(H58=3,I58=20),AND(H58=4,I58=20),AND(H58=5,I58=20)),"Extremo","")))))</f>
        <v>Alto</v>
      </c>
      <c r="K58" s="145" t="s">
        <v>352</v>
      </c>
      <c r="L58" s="139">
        <v>1</v>
      </c>
      <c r="M58" s="139">
        <v>20</v>
      </c>
      <c r="N58" s="151" t="str">
        <f>IF(L58*M58=0," ",IF(OR(AND(L58=1,M58=5),AND(L58=1,M58=10),AND(L58=2,M58=10)),"Bajo",IF(OR(AND(L58=1,M58=20),AND(L58=2,M58=10),AND(L58=3,M58=5),AND(L58=4,M58=5),AND(L58=5,M58=5)),"Moderado",IF(OR(AND(L58=2,M58=20),AND(L58=3,M58=10),AND(L58=4,M58=10),AND(L58=5,M58=10)),"Alto",IF(OR(AND(L58=3,M58=20),AND(L58=4,M58=20),AND(L58=5,M58=20)),"Extremo","")))))</f>
        <v>Moderado</v>
      </c>
      <c r="O58" s="62" t="s">
        <v>64</v>
      </c>
      <c r="P58" s="106" t="s">
        <v>81</v>
      </c>
      <c r="Q58" s="106"/>
      <c r="R58" s="105"/>
      <c r="S58" s="105"/>
      <c r="T58" s="62"/>
      <c r="U58" s="116">
        <v>0.56999999999999995</v>
      </c>
      <c r="V58" s="61" t="s">
        <v>394</v>
      </c>
      <c r="W58" s="55"/>
      <c r="X58" s="55"/>
      <c r="Y58" s="53"/>
      <c r="Z58" s="54"/>
    </row>
    <row r="59" spans="1:26" ht="132.75" customHeight="1" x14ac:dyDescent="0.25">
      <c r="A59" s="204"/>
      <c r="B59" s="144"/>
      <c r="C59" s="139"/>
      <c r="D59" s="137"/>
      <c r="E59" s="137"/>
      <c r="F59" s="134"/>
      <c r="G59" s="175"/>
      <c r="H59" s="139"/>
      <c r="I59" s="139"/>
      <c r="J59" s="174"/>
      <c r="K59" s="145"/>
      <c r="L59" s="139"/>
      <c r="M59" s="139"/>
      <c r="N59" s="151"/>
      <c r="O59" s="62" t="s">
        <v>91</v>
      </c>
      <c r="P59" s="106" t="s">
        <v>81</v>
      </c>
      <c r="Q59" s="106"/>
      <c r="R59" s="105"/>
      <c r="S59" s="105"/>
      <c r="T59" s="62"/>
      <c r="U59" s="116">
        <v>0.56999999999999995</v>
      </c>
      <c r="V59" s="61" t="s">
        <v>393</v>
      </c>
      <c r="W59" s="55"/>
      <c r="X59" s="55"/>
      <c r="Y59" s="53"/>
      <c r="Z59" s="54"/>
    </row>
    <row r="60" spans="1:26" ht="60" x14ac:dyDescent="0.25">
      <c r="A60" s="204"/>
      <c r="B60" s="144"/>
      <c r="C60" s="139"/>
      <c r="D60" s="138"/>
      <c r="E60" s="138"/>
      <c r="F60" s="135"/>
      <c r="G60" s="175"/>
      <c r="H60" s="139"/>
      <c r="I60" s="139"/>
      <c r="J60" s="174"/>
      <c r="K60" s="58" t="s">
        <v>349</v>
      </c>
      <c r="L60" s="139"/>
      <c r="M60" s="139"/>
      <c r="N60" s="151"/>
      <c r="O60" s="62"/>
      <c r="P60" s="106"/>
      <c r="Q60" s="106"/>
      <c r="R60" s="105"/>
      <c r="S60" s="105"/>
      <c r="T60" s="62"/>
      <c r="U60" s="55"/>
      <c r="V60" s="55"/>
      <c r="W60" s="55"/>
      <c r="X60" s="55"/>
      <c r="Y60" s="53"/>
      <c r="Z60" s="54"/>
    </row>
    <row r="61" spans="1:26" ht="45" x14ac:dyDescent="0.25">
      <c r="A61" s="204"/>
      <c r="B61" s="144"/>
      <c r="C61" s="139"/>
      <c r="D61" s="136" t="s">
        <v>154</v>
      </c>
      <c r="E61" s="57" t="s">
        <v>155</v>
      </c>
      <c r="F61" s="15"/>
      <c r="G61" s="175"/>
      <c r="H61" s="139"/>
      <c r="I61" s="139"/>
      <c r="J61" s="174" t="str">
        <f>IF(H61*I61=0," ",IF(OR(AND(H61=1,I61=5),AND(H61=1,I61=10),AND(H61=2,I61=10)),"Bajo",IF(OR(AND(H61=1,I61=20),AND(H61=2,I61=10),AND(H61=3,I61=5),AND(H61=4,I61=5),AND(H61=5,I61=5)),"Moderado",IF(OR(AND(H61=2,I61=20),AND(H61=3,I61=10),AND(H61=4,I61=10),AND(H61=5,I61=10)),"Alto",IF(OR(AND(H61=3,I61=20),AND(H61=4,I61=20),AND(H61=5,I61=20)),"Extremo","")))))</f>
        <v xml:space="preserve"> </v>
      </c>
      <c r="K61" s="58" t="s">
        <v>156</v>
      </c>
      <c r="L61" s="139"/>
      <c r="M61" s="139"/>
      <c r="N61" s="151" t="str">
        <f>IF(L61*M61=0," ",IF(OR(AND(L61=1,M61=5),AND(L61=1,M61=10),AND(L61=2,M61=10)),"Bajo",IF(OR(AND(L61=1,M61=20),AND(L61=2,M61=10),AND(L61=3,M61=5),AND(L61=4,M61=5),AND(L61=5,M61=5)),"Moderado",IF(OR(AND(L61=2,M61=20),AND(L61=3,M61=10),AND(L61=4,M61=10),AND(L61=5,M61=10)),"Alto",IF(OR(AND(L61=3,M61=20),AND(L61=4,M61=20),AND(L61=5,M61=20)),"Extremo","")))))</f>
        <v xml:space="preserve"> </v>
      </c>
      <c r="O61" s="62"/>
      <c r="P61" s="106"/>
      <c r="Q61" s="106"/>
      <c r="R61" s="105"/>
      <c r="S61" s="105"/>
      <c r="T61" s="109"/>
      <c r="U61" s="83"/>
      <c r="V61" s="83"/>
      <c r="W61" s="83"/>
      <c r="X61" s="83"/>
      <c r="Y61" s="53"/>
      <c r="Z61" s="59"/>
    </row>
    <row r="62" spans="1:26" ht="60" x14ac:dyDescent="0.25">
      <c r="A62" s="204"/>
      <c r="B62" s="144"/>
      <c r="C62" s="139"/>
      <c r="D62" s="138"/>
      <c r="E62" s="57" t="s">
        <v>157</v>
      </c>
      <c r="F62" s="57"/>
      <c r="G62" s="175"/>
      <c r="H62" s="139"/>
      <c r="I62" s="139"/>
      <c r="J62" s="174"/>
      <c r="K62" s="58" t="s">
        <v>158</v>
      </c>
      <c r="L62" s="139"/>
      <c r="M62" s="139"/>
      <c r="N62" s="151"/>
      <c r="O62" s="62"/>
      <c r="P62" s="106"/>
      <c r="Q62" s="106"/>
      <c r="R62" s="105"/>
      <c r="S62" s="105"/>
      <c r="T62" s="109"/>
      <c r="U62" s="83"/>
      <c r="V62" s="83"/>
      <c r="W62" s="83"/>
      <c r="X62" s="83"/>
      <c r="Y62" s="53"/>
      <c r="Z62" s="59"/>
    </row>
    <row r="63" spans="1:26" ht="45" x14ac:dyDescent="0.25">
      <c r="A63" s="204"/>
      <c r="B63" s="144"/>
      <c r="C63" s="139"/>
      <c r="D63" s="57" t="s">
        <v>159</v>
      </c>
      <c r="E63" s="57" t="s">
        <v>160</v>
      </c>
      <c r="F63" s="65"/>
      <c r="G63" s="175"/>
      <c r="H63" s="139"/>
      <c r="I63" s="139"/>
      <c r="J63" s="174"/>
      <c r="K63" s="145" t="s">
        <v>161</v>
      </c>
      <c r="L63" s="139"/>
      <c r="M63" s="139"/>
      <c r="N63" s="151"/>
      <c r="O63" s="62" t="s">
        <v>181</v>
      </c>
      <c r="P63" s="106" t="s">
        <v>163</v>
      </c>
      <c r="Q63" s="106" t="s">
        <v>139</v>
      </c>
      <c r="R63" s="105">
        <v>45673</v>
      </c>
      <c r="S63" s="105">
        <v>46008</v>
      </c>
      <c r="T63" s="62">
        <v>1</v>
      </c>
      <c r="U63" s="76">
        <v>0.2</v>
      </c>
      <c r="V63" s="121" t="s">
        <v>384</v>
      </c>
      <c r="W63" s="76"/>
      <c r="X63" s="62"/>
      <c r="Y63" s="77"/>
      <c r="Z63" s="84"/>
    </row>
    <row r="64" spans="1:26" ht="45" x14ac:dyDescent="0.25">
      <c r="A64" s="204"/>
      <c r="B64" s="144"/>
      <c r="C64" s="139"/>
      <c r="D64" s="57" t="s">
        <v>131</v>
      </c>
      <c r="E64" s="57" t="s">
        <v>164</v>
      </c>
      <c r="F64" s="65"/>
      <c r="G64" s="175"/>
      <c r="H64" s="139"/>
      <c r="I64" s="139"/>
      <c r="J64" s="174"/>
      <c r="K64" s="145"/>
      <c r="L64" s="139"/>
      <c r="M64" s="139"/>
      <c r="N64" s="151"/>
      <c r="O64" s="156"/>
      <c r="P64" s="140"/>
      <c r="Q64" s="141"/>
      <c r="R64" s="142"/>
      <c r="S64" s="142"/>
      <c r="T64" s="144"/>
      <c r="U64" s="209"/>
      <c r="V64" s="209"/>
      <c r="W64" s="209"/>
      <c r="X64" s="209"/>
      <c r="Y64" s="150"/>
      <c r="Z64" s="126"/>
    </row>
    <row r="65" spans="1:26" ht="45" x14ac:dyDescent="0.25">
      <c r="A65" s="204"/>
      <c r="B65" s="144"/>
      <c r="C65" s="139"/>
      <c r="D65" s="57" t="s">
        <v>165</v>
      </c>
      <c r="E65" s="57"/>
      <c r="F65" s="65"/>
      <c r="G65" s="175"/>
      <c r="H65" s="139"/>
      <c r="I65" s="139"/>
      <c r="J65" s="174"/>
      <c r="K65" s="145"/>
      <c r="L65" s="139"/>
      <c r="M65" s="139"/>
      <c r="N65" s="151"/>
      <c r="O65" s="157"/>
      <c r="P65" s="140"/>
      <c r="Q65" s="141"/>
      <c r="R65" s="142"/>
      <c r="S65" s="142"/>
      <c r="T65" s="144"/>
      <c r="U65" s="209"/>
      <c r="V65" s="209"/>
      <c r="W65" s="209"/>
      <c r="X65" s="209"/>
      <c r="Y65" s="150"/>
      <c r="Z65" s="126"/>
    </row>
    <row r="66" spans="1:26" ht="45" x14ac:dyDescent="0.25">
      <c r="A66" s="204"/>
      <c r="B66" s="144"/>
      <c r="C66" s="139"/>
      <c r="D66" s="57" t="s">
        <v>166</v>
      </c>
      <c r="E66" s="57"/>
      <c r="F66" s="65"/>
      <c r="G66" s="175"/>
      <c r="H66" s="139"/>
      <c r="I66" s="139"/>
      <c r="J66" s="174"/>
      <c r="K66" s="145"/>
      <c r="L66" s="139"/>
      <c r="M66" s="139"/>
      <c r="N66" s="151"/>
      <c r="O66" s="62"/>
      <c r="P66" s="106"/>
      <c r="Q66" s="106"/>
      <c r="R66" s="105"/>
      <c r="S66" s="105"/>
      <c r="T66" s="62"/>
      <c r="U66" s="55"/>
      <c r="V66" s="55"/>
      <c r="W66" s="55"/>
      <c r="X66" s="55"/>
      <c r="Y66" s="53"/>
      <c r="Z66" s="54"/>
    </row>
    <row r="67" spans="1:26" ht="45" x14ac:dyDescent="0.25">
      <c r="A67" s="204"/>
      <c r="B67" s="144"/>
      <c r="C67" s="139"/>
      <c r="D67" s="57" t="s">
        <v>149</v>
      </c>
      <c r="E67" s="57" t="s">
        <v>167</v>
      </c>
      <c r="F67" s="65"/>
      <c r="G67" s="175"/>
      <c r="H67" s="139"/>
      <c r="I67" s="139"/>
      <c r="J67" s="174"/>
      <c r="K67" s="58" t="s">
        <v>168</v>
      </c>
      <c r="L67" s="139"/>
      <c r="M67" s="139"/>
      <c r="N67" s="151"/>
      <c r="O67" s="62"/>
      <c r="P67" s="106"/>
      <c r="Q67" s="106"/>
      <c r="R67" s="105"/>
      <c r="S67" s="105"/>
      <c r="T67" s="62"/>
      <c r="U67" s="55"/>
      <c r="V67" s="55"/>
      <c r="W67" s="55"/>
      <c r="X67" s="55"/>
      <c r="Y67" s="77"/>
      <c r="Z67" s="78"/>
    </row>
    <row r="68" spans="1:26" ht="152.25" customHeight="1" x14ac:dyDescent="0.25">
      <c r="A68" s="204">
        <v>6</v>
      </c>
      <c r="B68" s="144" t="s">
        <v>169</v>
      </c>
      <c r="C68" s="139" t="s">
        <v>20</v>
      </c>
      <c r="D68" s="136" t="s">
        <v>48</v>
      </c>
      <c r="E68" s="136"/>
      <c r="F68" s="133"/>
      <c r="G68" s="130" t="s">
        <v>116</v>
      </c>
      <c r="H68" s="139">
        <v>1</v>
      </c>
      <c r="I68" s="139">
        <v>20</v>
      </c>
      <c r="J68" s="151" t="str">
        <f>IF(H68*I68=0," ",IF(OR(AND(H68=1,I68=5),AND(H68=1,I68=10),AND(H68=2,I68=10)),"Bajo",IF(OR(AND(H68=1,I68=20),AND(H68=2,I68=10),AND(H68=3,I68=5),AND(H68=4,I68=5),AND(H68=5,I68=5)),"Moderado",IF(OR(AND(H68=2,I68=20),AND(H68=3,I68=10),AND(H68=4,I68=10),AND(H68=5,I68=10)),"Alto",IF(OR(AND(H68=3,I68=20),AND(H68=4,I68=20),AND(H68=5,I68=20)),"Extremo","")))))</f>
        <v>Moderado</v>
      </c>
      <c r="K68" s="145" t="s">
        <v>352</v>
      </c>
      <c r="L68" s="139">
        <v>1</v>
      </c>
      <c r="M68" s="139">
        <v>10</v>
      </c>
      <c r="N68" s="162" t="str">
        <f>IF(L68*M68=0," ",IF(OR(AND(L68=1,M68=5),AND(L68=1,M68=10),AND(L68=2,M68=10)),"Bajo",IF(OR(AND(L68=1,M68=20),AND(L68=2,M68=10),AND(L68=3,M68=5),AND(L68=4,M68=5),AND(L68=5,M68=5)),"Moderado",IF(OR(AND(L68=2,M68=20),AND(L68=3,M68=10),AND(L68=4,M68=10),AND(L68=5,M68=10)),"Alto",IF(OR(AND(L68=3,M68=20),AND(L68=4,M68=20),AND(L68=5,M68=20)),"Extremo","")))))</f>
        <v>Bajo</v>
      </c>
      <c r="O68" s="62" t="s">
        <v>64</v>
      </c>
      <c r="P68" s="106" t="s">
        <v>81</v>
      </c>
      <c r="Q68" s="106"/>
      <c r="R68" s="105"/>
      <c r="S68" s="105"/>
      <c r="T68" s="62"/>
      <c r="U68" s="116">
        <v>0.56999999999999995</v>
      </c>
      <c r="V68" s="61" t="s">
        <v>394</v>
      </c>
      <c r="W68" s="55"/>
      <c r="X68" s="55"/>
      <c r="Y68" s="53"/>
      <c r="Z68" s="54"/>
    </row>
    <row r="69" spans="1:26" ht="120" customHeight="1" x14ac:dyDescent="0.25">
      <c r="A69" s="204"/>
      <c r="B69" s="144"/>
      <c r="C69" s="139"/>
      <c r="D69" s="137"/>
      <c r="E69" s="137"/>
      <c r="F69" s="134"/>
      <c r="G69" s="131"/>
      <c r="H69" s="139"/>
      <c r="I69" s="139"/>
      <c r="J69" s="151"/>
      <c r="K69" s="145"/>
      <c r="L69" s="139"/>
      <c r="M69" s="139"/>
      <c r="N69" s="162"/>
      <c r="O69" s="62" t="s">
        <v>91</v>
      </c>
      <c r="P69" s="106" t="s">
        <v>81</v>
      </c>
      <c r="Q69" s="106"/>
      <c r="R69" s="105"/>
      <c r="S69" s="105"/>
      <c r="T69" s="62"/>
      <c r="U69" s="116">
        <v>0.56999999999999995</v>
      </c>
      <c r="V69" s="61" t="s">
        <v>394</v>
      </c>
      <c r="W69" s="55"/>
      <c r="X69" s="55"/>
      <c r="Y69" s="53"/>
      <c r="Z69" s="54"/>
    </row>
    <row r="70" spans="1:26" ht="41.25" customHeight="1" x14ac:dyDescent="0.25">
      <c r="A70" s="204"/>
      <c r="B70" s="144"/>
      <c r="C70" s="139"/>
      <c r="D70" s="138"/>
      <c r="E70" s="138"/>
      <c r="F70" s="135"/>
      <c r="G70" s="131"/>
      <c r="H70" s="139"/>
      <c r="I70" s="139"/>
      <c r="J70" s="151"/>
      <c r="K70" s="148" t="s">
        <v>376</v>
      </c>
      <c r="L70" s="139"/>
      <c r="M70" s="139"/>
      <c r="N70" s="162"/>
      <c r="O70" s="62"/>
      <c r="P70" s="106"/>
      <c r="Q70" s="106"/>
      <c r="R70" s="105"/>
      <c r="S70" s="105"/>
      <c r="T70" s="62"/>
      <c r="U70" s="55"/>
      <c r="V70" s="55"/>
      <c r="W70" s="55"/>
      <c r="X70" s="55"/>
      <c r="Y70" s="53"/>
      <c r="Z70" s="54"/>
    </row>
    <row r="71" spans="1:26" ht="49.5" customHeight="1" x14ac:dyDescent="0.25">
      <c r="A71" s="204"/>
      <c r="B71" s="144"/>
      <c r="C71" s="139"/>
      <c r="D71" s="56" t="s">
        <v>52</v>
      </c>
      <c r="E71" s="57" t="s">
        <v>375</v>
      </c>
      <c r="F71" s="85"/>
      <c r="G71" s="131"/>
      <c r="H71" s="139"/>
      <c r="I71" s="139"/>
      <c r="J71" s="151"/>
      <c r="K71" s="149"/>
      <c r="L71" s="139"/>
      <c r="M71" s="139"/>
      <c r="N71" s="162"/>
      <c r="O71" s="62"/>
      <c r="P71" s="106"/>
      <c r="Q71" s="106"/>
      <c r="R71" s="105"/>
      <c r="S71" s="105"/>
      <c r="T71" s="62"/>
      <c r="U71" s="55"/>
      <c r="V71" s="55"/>
      <c r="W71" s="55"/>
      <c r="X71" s="55"/>
      <c r="Y71" s="53"/>
      <c r="Z71" s="54"/>
    </row>
    <row r="72" spans="1:26" ht="120" x14ac:dyDescent="0.25">
      <c r="A72" s="204"/>
      <c r="B72" s="144"/>
      <c r="C72" s="139"/>
      <c r="D72" s="57" t="s">
        <v>170</v>
      </c>
      <c r="E72" s="57" t="s">
        <v>171</v>
      </c>
      <c r="F72" s="61" t="s">
        <v>172</v>
      </c>
      <c r="G72" s="131"/>
      <c r="H72" s="139"/>
      <c r="I72" s="139"/>
      <c r="J72" s="151" t="str">
        <f>IF(H72*I72=0," ",IF(OR(AND(H72=1,I72=5),AND(H72=1,I72=10),AND(H72=2,I72=10)),"Bajo",IF(OR(AND(H72=1,I72=20),AND(H72=2,I72=10),AND(H72=3,I72=5),AND(H72=4,I72=5),AND(H72=5,I72=5)),"Moderado",IF(OR(AND(H72=2,I72=20),AND(H72=3,I72=10),AND(H72=4,I72=10),AND(H72=5,I72=10)),"Alto",IF(OR(AND(H72=3,I72=20),AND(H72=4,I72=20),AND(H72=5,I72=20)),"Extremo","")))))</f>
        <v xml:space="preserve"> </v>
      </c>
      <c r="K72" s="58" t="s">
        <v>369</v>
      </c>
      <c r="L72" s="139"/>
      <c r="M72" s="139"/>
      <c r="N72" s="162" t="str">
        <f>IF(L72*M72=0," ",IF(OR(AND(L72=1,M72=5),AND(L72=1,M72=10),AND(L72=2,M72=10)),"Bajo",IF(OR(AND(L72=1,M72=20),AND(L72=2,M72=10),AND(L72=3,M72=5),AND(L72=4,M72=5),AND(L72=5,M72=5)),"Moderado",IF(OR(AND(L72=2,M72=20),AND(L72=3,M72=10),AND(L72=4,M72=10),AND(L72=5,M72=10)),"Alto",IF(OR(AND(L72=3,M72=20),AND(L72=4,M72=20),AND(L72=5,M72=20)),"Extremo","")))))</f>
        <v xml:space="preserve"> </v>
      </c>
      <c r="O72" s="62"/>
      <c r="P72" s="106"/>
      <c r="Q72" s="106"/>
      <c r="R72" s="105"/>
      <c r="S72" s="62"/>
      <c r="T72" s="62"/>
      <c r="U72" s="55"/>
      <c r="V72" s="55"/>
      <c r="W72" s="55"/>
      <c r="X72" s="55"/>
      <c r="Y72" s="53"/>
      <c r="Z72" s="59"/>
    </row>
    <row r="73" spans="1:26" ht="60" x14ac:dyDescent="0.25">
      <c r="A73" s="204"/>
      <c r="B73" s="144"/>
      <c r="C73" s="139"/>
      <c r="D73" s="86" t="s">
        <v>173</v>
      </c>
      <c r="E73" s="57" t="s">
        <v>174</v>
      </c>
      <c r="F73" s="63"/>
      <c r="G73" s="131"/>
      <c r="H73" s="139"/>
      <c r="I73" s="139"/>
      <c r="J73" s="151"/>
      <c r="K73" s="58" t="s">
        <v>349</v>
      </c>
      <c r="L73" s="139"/>
      <c r="M73" s="139"/>
      <c r="N73" s="162"/>
      <c r="O73" s="62"/>
      <c r="P73" s="106"/>
      <c r="Q73" s="106"/>
      <c r="R73" s="105"/>
      <c r="S73" s="62"/>
      <c r="T73" s="62"/>
      <c r="U73" s="55"/>
      <c r="V73" s="55"/>
      <c r="W73" s="55"/>
      <c r="X73" s="55"/>
      <c r="Y73" s="53"/>
      <c r="Z73" s="59"/>
    </row>
    <row r="74" spans="1:26" ht="75" x14ac:dyDescent="0.25">
      <c r="A74" s="204"/>
      <c r="B74" s="144"/>
      <c r="C74" s="139"/>
      <c r="D74" s="57" t="s">
        <v>175</v>
      </c>
      <c r="E74" s="57" t="s">
        <v>176</v>
      </c>
      <c r="F74" s="61" t="s">
        <v>177</v>
      </c>
      <c r="G74" s="132"/>
      <c r="H74" s="139"/>
      <c r="I74" s="139"/>
      <c r="J74" s="151"/>
      <c r="K74" s="58" t="s">
        <v>370</v>
      </c>
      <c r="L74" s="139"/>
      <c r="M74" s="139"/>
      <c r="N74" s="162"/>
      <c r="O74" s="62" t="s">
        <v>186</v>
      </c>
      <c r="P74" s="106" t="s">
        <v>179</v>
      </c>
      <c r="Q74" s="106" t="s">
        <v>180</v>
      </c>
      <c r="R74" s="105">
        <v>45677</v>
      </c>
      <c r="S74" s="105">
        <v>46019</v>
      </c>
      <c r="T74" s="62">
        <v>1</v>
      </c>
      <c r="U74" s="76">
        <v>1</v>
      </c>
      <c r="V74" s="62" t="s">
        <v>390</v>
      </c>
      <c r="W74" s="62"/>
      <c r="X74" s="62"/>
      <c r="Y74" s="53"/>
      <c r="Z74" s="54"/>
    </row>
    <row r="75" spans="1:26" ht="138" customHeight="1" x14ac:dyDescent="0.25">
      <c r="A75" s="204">
        <v>7</v>
      </c>
      <c r="B75" s="144" t="s">
        <v>169</v>
      </c>
      <c r="C75" s="139" t="s">
        <v>21</v>
      </c>
      <c r="D75" s="146" t="s">
        <v>48</v>
      </c>
      <c r="E75" s="146"/>
      <c r="F75" s="146"/>
      <c r="G75" s="175" t="s">
        <v>116</v>
      </c>
      <c r="H75" s="139">
        <v>3</v>
      </c>
      <c r="I75" s="139">
        <v>10</v>
      </c>
      <c r="J75" s="174" t="str">
        <f>IF(H75*I75=0," ",IF(OR(AND(H75=1,I75=5),AND(H75=1,I75=10),AND(H75=2,I75=10)),"Bajo",IF(OR(AND(H75=1,I75=20),AND(H75=2,I75=10),AND(H75=3,I75=5),AND(H75=4,I75=5),AND(H75=5,I75=5)),"Moderado",IF(OR(AND(H75=2,I75=20),AND(H75=3,I75=10),AND(H75=4,I75=10),AND(H75=5,I75=10)),"Alto",IF(OR(AND(H75=3,I75=20),AND(H75=4,I75=20),AND(H75=5,I75=20)),"Extremo","")))))</f>
        <v>Alto</v>
      </c>
      <c r="K75" s="145" t="s">
        <v>352</v>
      </c>
      <c r="L75" s="139">
        <v>1</v>
      </c>
      <c r="M75" s="139">
        <v>10</v>
      </c>
      <c r="N75" s="162" t="str">
        <f>IF(L75*M75=0," ",IF(OR(AND(L75=1,M75=5),AND(L75=1,M75=10),AND(L75=2,M75=10)),"Bajo",IF(OR(AND(L75=1,M75=20),AND(L75=2,M75=10),AND(L75=3,M75=5),AND(L75=4,M75=5),AND(L75=5,M75=5)),"Moderado",IF(OR(AND(L75=2,M75=20),AND(L75=3,M75=10),AND(L75=4,M75=10),AND(L75=5,M75=10)),"Alto",IF(OR(AND(L75=3,M75=20),AND(L75=4,M75=20),AND(L75=5,M75=20)),"Extremo","")))))</f>
        <v>Bajo</v>
      </c>
      <c r="O75" s="62" t="s">
        <v>64</v>
      </c>
      <c r="P75" s="106" t="s">
        <v>81</v>
      </c>
      <c r="Q75" s="106"/>
      <c r="R75" s="105"/>
      <c r="S75" s="105"/>
      <c r="T75" s="62"/>
      <c r="U75" s="116">
        <v>0.56999999999999995</v>
      </c>
      <c r="V75" s="61" t="s">
        <v>393</v>
      </c>
      <c r="W75" s="55"/>
      <c r="X75" s="55"/>
      <c r="Y75" s="53"/>
      <c r="Z75" s="54"/>
    </row>
    <row r="76" spans="1:26" ht="146.25" customHeight="1" x14ac:dyDescent="0.25">
      <c r="A76" s="204"/>
      <c r="B76" s="144"/>
      <c r="C76" s="139"/>
      <c r="D76" s="147"/>
      <c r="E76" s="147"/>
      <c r="F76" s="147"/>
      <c r="G76" s="175"/>
      <c r="H76" s="139"/>
      <c r="I76" s="139"/>
      <c r="J76" s="174"/>
      <c r="K76" s="145"/>
      <c r="L76" s="139"/>
      <c r="M76" s="139"/>
      <c r="N76" s="162"/>
      <c r="O76" s="62" t="s">
        <v>91</v>
      </c>
      <c r="P76" s="106" t="s">
        <v>81</v>
      </c>
      <c r="Q76" s="106"/>
      <c r="R76" s="105"/>
      <c r="S76" s="105"/>
      <c r="T76" s="62"/>
      <c r="U76" s="116">
        <v>0.56999999999999995</v>
      </c>
      <c r="V76" s="61" t="s">
        <v>394</v>
      </c>
      <c r="W76" s="55"/>
      <c r="X76" s="55"/>
      <c r="Y76" s="53"/>
      <c r="Z76" s="54"/>
    </row>
    <row r="77" spans="1:26" ht="63.75" customHeight="1" x14ac:dyDescent="0.25">
      <c r="A77" s="204"/>
      <c r="B77" s="144"/>
      <c r="C77" s="139"/>
      <c r="D77" s="56" t="s">
        <v>52</v>
      </c>
      <c r="E77" s="57" t="s">
        <v>375</v>
      </c>
      <c r="F77" s="87"/>
      <c r="G77" s="175"/>
      <c r="H77" s="139"/>
      <c r="I77" s="139"/>
      <c r="J77" s="174"/>
      <c r="K77" s="148" t="s">
        <v>376</v>
      </c>
      <c r="L77" s="139"/>
      <c r="M77" s="139"/>
      <c r="N77" s="162"/>
      <c r="O77" s="62"/>
      <c r="P77" s="106"/>
      <c r="Q77" s="106"/>
      <c r="R77" s="105"/>
      <c r="S77" s="105"/>
      <c r="T77" s="62"/>
      <c r="U77" s="55"/>
      <c r="V77" s="55"/>
      <c r="W77" s="55"/>
      <c r="X77" s="55"/>
      <c r="Y77" s="53"/>
      <c r="Z77" s="54"/>
    </row>
    <row r="78" spans="1:26" ht="45" customHeight="1" x14ac:dyDescent="0.25">
      <c r="A78" s="204"/>
      <c r="B78" s="144"/>
      <c r="C78" s="139"/>
      <c r="D78" s="130" t="s">
        <v>173</v>
      </c>
      <c r="E78" s="130" t="s">
        <v>174</v>
      </c>
      <c r="F78" s="127"/>
      <c r="G78" s="175"/>
      <c r="H78" s="139"/>
      <c r="I78" s="139"/>
      <c r="J78" s="174"/>
      <c r="K78" s="149"/>
      <c r="L78" s="139"/>
      <c r="M78" s="139"/>
      <c r="N78" s="162"/>
      <c r="O78" s="62"/>
      <c r="P78" s="106"/>
      <c r="Q78" s="106"/>
      <c r="R78" s="105"/>
      <c r="S78" s="105"/>
      <c r="T78" s="62"/>
      <c r="U78" s="55"/>
      <c r="V78" s="55"/>
      <c r="W78" s="55"/>
      <c r="X78" s="55"/>
      <c r="Y78" s="53"/>
      <c r="Z78" s="54"/>
    </row>
    <row r="79" spans="1:26" ht="48.75" customHeight="1" x14ac:dyDescent="0.25">
      <c r="A79" s="204"/>
      <c r="B79" s="144"/>
      <c r="C79" s="139"/>
      <c r="D79" s="131"/>
      <c r="E79" s="131"/>
      <c r="F79" s="128"/>
      <c r="G79" s="175"/>
      <c r="H79" s="139"/>
      <c r="I79" s="139"/>
      <c r="J79" s="174" t="str">
        <f>IF(H79*I79=0," ",IF(OR(AND(H79=1,I79=5),AND(H79=1,I79=10),AND(H79=2,I79=10)),"Bajo",IF(OR(AND(H79=1,I79=20),AND(H79=2,I79=10),AND(H79=3,I79=5),AND(H79=4,I79=5),AND(H79=5,I79=5)),"Moderado",IF(OR(AND(H79=2,I79=20),AND(H79=3,I79=10),AND(H79=4,I79=10),AND(H79=5,I79=10)),"Alto",IF(OR(AND(H79=3,I79=20),AND(H79=4,I79=20),AND(H79=5,I79=20)),"Extremo","")))))</f>
        <v xml:space="preserve"> </v>
      </c>
      <c r="K79" s="145" t="s">
        <v>371</v>
      </c>
      <c r="L79" s="139"/>
      <c r="M79" s="139"/>
      <c r="N79" s="162" t="str">
        <f>IF(L79*M79=0," ",IF(OR(AND(L79=1,M79=5),AND(L79=1,M79=10),AND(L79=2,M79=10)),"Bajo",IF(OR(AND(L79=1,M79=20),AND(L79=2,M79=10),AND(L79=3,M79=5),AND(L79=4,M79=5),AND(L79=5,M79=5)),"Moderado",IF(OR(AND(L79=2,M79=20),AND(L79=3,M79=10),AND(L79=4,M79=10),AND(L79=5,M79=10)),"Alto",IF(OR(AND(L79=3,M79=20),AND(L79=4,M79=20),AND(L79=5,M79=20)),"Extremo","")))))</f>
        <v xml:space="preserve"> </v>
      </c>
      <c r="O79" s="156" t="s">
        <v>345</v>
      </c>
      <c r="P79" s="140" t="s">
        <v>344</v>
      </c>
      <c r="Q79" s="141" t="s">
        <v>180</v>
      </c>
      <c r="R79" s="142">
        <v>45677</v>
      </c>
      <c r="S79" s="142">
        <v>46019</v>
      </c>
      <c r="T79" s="144">
        <v>1</v>
      </c>
      <c r="U79" s="207">
        <v>0.2</v>
      </c>
      <c r="V79" s="212" t="s">
        <v>391</v>
      </c>
      <c r="W79" s="156"/>
      <c r="X79" s="156"/>
      <c r="Y79" s="153"/>
      <c r="Z79" s="126"/>
    </row>
    <row r="80" spans="1:26" ht="15" customHeight="1" x14ac:dyDescent="0.25">
      <c r="A80" s="204"/>
      <c r="B80" s="144"/>
      <c r="C80" s="139"/>
      <c r="D80" s="132"/>
      <c r="E80" s="132"/>
      <c r="F80" s="129"/>
      <c r="G80" s="175"/>
      <c r="H80" s="139"/>
      <c r="I80" s="139"/>
      <c r="J80" s="174"/>
      <c r="K80" s="145"/>
      <c r="L80" s="139"/>
      <c r="M80" s="139"/>
      <c r="N80" s="162"/>
      <c r="O80" s="157"/>
      <c r="P80" s="140"/>
      <c r="Q80" s="141"/>
      <c r="R80" s="142"/>
      <c r="S80" s="142"/>
      <c r="T80" s="144"/>
      <c r="U80" s="157"/>
      <c r="V80" s="213"/>
      <c r="W80" s="157"/>
      <c r="X80" s="157"/>
      <c r="Y80" s="153"/>
      <c r="Z80" s="126"/>
    </row>
    <row r="81" spans="1:26" ht="75" x14ac:dyDescent="0.25">
      <c r="A81" s="204"/>
      <c r="B81" s="144"/>
      <c r="C81" s="139"/>
      <c r="D81" s="56" t="s">
        <v>182</v>
      </c>
      <c r="E81" s="56" t="s">
        <v>183</v>
      </c>
      <c r="F81" s="61" t="s">
        <v>184</v>
      </c>
      <c r="G81" s="175"/>
      <c r="H81" s="139"/>
      <c r="I81" s="139"/>
      <c r="J81" s="174"/>
      <c r="K81" s="58" t="s">
        <v>185</v>
      </c>
      <c r="L81" s="139"/>
      <c r="M81" s="139"/>
      <c r="N81" s="162"/>
      <c r="O81" s="62" t="s">
        <v>346</v>
      </c>
      <c r="P81" s="106" t="s">
        <v>187</v>
      </c>
      <c r="Q81" s="106" t="s">
        <v>180</v>
      </c>
      <c r="R81" s="105">
        <v>45677</v>
      </c>
      <c r="S81" s="105">
        <v>46019</v>
      </c>
      <c r="T81" s="62">
        <v>4</v>
      </c>
      <c r="U81" s="76">
        <v>0.25</v>
      </c>
      <c r="V81" s="121" t="s">
        <v>392</v>
      </c>
      <c r="W81" s="62"/>
      <c r="X81" s="62"/>
      <c r="Y81" s="53"/>
      <c r="Z81" s="54"/>
    </row>
    <row r="82" spans="1:26" ht="45" x14ac:dyDescent="0.25">
      <c r="A82" s="204"/>
      <c r="B82" s="144"/>
      <c r="C82" s="139"/>
      <c r="D82" s="56" t="s">
        <v>59</v>
      </c>
      <c r="E82" s="57" t="s">
        <v>60</v>
      </c>
      <c r="F82" s="61"/>
      <c r="G82" s="175"/>
      <c r="H82" s="139"/>
      <c r="I82" s="139"/>
      <c r="J82" s="174"/>
      <c r="K82" s="58" t="s">
        <v>372</v>
      </c>
      <c r="L82" s="139"/>
      <c r="M82" s="139"/>
      <c r="N82" s="162"/>
      <c r="O82" s="62"/>
      <c r="P82" s="106"/>
      <c r="Q82" s="106"/>
      <c r="R82" s="105"/>
      <c r="S82" s="105"/>
      <c r="T82" s="62"/>
      <c r="U82" s="55"/>
      <c r="V82" s="55"/>
      <c r="W82" s="55"/>
      <c r="X82" s="55"/>
      <c r="Y82" s="53"/>
      <c r="Z82" s="54"/>
    </row>
    <row r="83" spans="1:26" ht="45" x14ac:dyDescent="0.25">
      <c r="A83" s="204"/>
      <c r="B83" s="144"/>
      <c r="C83" s="139"/>
      <c r="D83" s="56" t="s">
        <v>188</v>
      </c>
      <c r="E83" s="57" t="s">
        <v>101</v>
      </c>
      <c r="F83" s="88"/>
      <c r="G83" s="175"/>
      <c r="H83" s="139"/>
      <c r="I83" s="139"/>
      <c r="J83" s="174"/>
      <c r="K83" s="58" t="s">
        <v>189</v>
      </c>
      <c r="L83" s="139"/>
      <c r="M83" s="139"/>
      <c r="N83" s="162"/>
      <c r="O83" s="62"/>
      <c r="P83" s="106"/>
      <c r="Q83" s="106"/>
      <c r="R83" s="105"/>
      <c r="S83" s="105"/>
      <c r="T83" s="62"/>
      <c r="U83" s="55"/>
      <c r="V83" s="55"/>
      <c r="W83" s="55"/>
      <c r="X83" s="55"/>
      <c r="Y83" s="53"/>
      <c r="Z83" s="54"/>
    </row>
    <row r="84" spans="1:26" x14ac:dyDescent="0.25">
      <c r="E84" s="93"/>
    </row>
    <row r="85" spans="1:26" x14ac:dyDescent="0.25">
      <c r="C85" s="177" t="s">
        <v>190</v>
      </c>
      <c r="D85" s="177"/>
      <c r="E85" s="177"/>
      <c r="F85" s="98"/>
      <c r="G85" s="143" t="s">
        <v>191</v>
      </c>
      <c r="H85" s="143"/>
      <c r="I85" s="143"/>
      <c r="J85" s="143"/>
    </row>
    <row r="86" spans="1:26" ht="15.75" x14ac:dyDescent="0.25">
      <c r="C86" s="160" t="s">
        <v>192</v>
      </c>
      <c r="D86" s="160"/>
      <c r="E86" s="160"/>
      <c r="F86" s="98"/>
      <c r="G86" s="161" t="s">
        <v>193</v>
      </c>
      <c r="H86" s="161"/>
      <c r="I86" s="161"/>
      <c r="J86" s="161"/>
      <c r="K86" s="211" t="s">
        <v>381</v>
      </c>
      <c r="L86" s="211"/>
      <c r="M86" s="211"/>
      <c r="N86" s="211"/>
      <c r="O86" s="119">
        <v>26</v>
      </c>
      <c r="P86" s="117"/>
      <c r="Q86" s="211" t="s">
        <v>382</v>
      </c>
      <c r="R86" s="211"/>
      <c r="S86" s="211"/>
      <c r="T86" s="211"/>
      <c r="U86" s="120">
        <f>AVERAGE(U8:U83)</f>
        <v>0.46961538461538466</v>
      </c>
    </row>
    <row r="87" spans="1:26" ht="15.75" x14ac:dyDescent="0.2">
      <c r="B87" s="92"/>
      <c r="C87" s="152" t="s">
        <v>194</v>
      </c>
      <c r="D87" s="152"/>
      <c r="E87" s="152"/>
      <c r="F87" s="98"/>
      <c r="G87" s="152" t="s">
        <v>195</v>
      </c>
      <c r="H87" s="152"/>
      <c r="I87" s="152"/>
      <c r="J87" s="152"/>
      <c r="U87" s="118"/>
    </row>
    <row r="88" spans="1:26" x14ac:dyDescent="0.2">
      <c r="B88" s="92"/>
      <c r="C88" s="179"/>
      <c r="D88" s="179"/>
      <c r="E88" s="99"/>
      <c r="F88" s="98"/>
      <c r="G88" s="100"/>
      <c r="H88" s="98"/>
      <c r="I88" s="98"/>
      <c r="J88" s="101"/>
    </row>
    <row r="89" spans="1:26" x14ac:dyDescent="0.25">
      <c r="C89" s="178" t="s">
        <v>196</v>
      </c>
      <c r="D89" s="178"/>
      <c r="E89" s="178"/>
      <c r="F89" s="98"/>
      <c r="G89" s="143" t="s">
        <v>197</v>
      </c>
      <c r="H89" s="143"/>
      <c r="I89" s="143"/>
      <c r="J89" s="143"/>
    </row>
    <row r="90" spans="1:26" x14ac:dyDescent="0.25">
      <c r="C90" s="176" t="s">
        <v>377</v>
      </c>
      <c r="D90" s="176"/>
      <c r="E90" s="176"/>
      <c r="F90" s="98"/>
      <c r="G90" s="161" t="s">
        <v>198</v>
      </c>
      <c r="H90" s="161"/>
      <c r="I90" s="161"/>
      <c r="J90" s="161"/>
    </row>
    <row r="91" spans="1:26" x14ac:dyDescent="0.25">
      <c r="C91" s="125"/>
      <c r="D91" s="125"/>
      <c r="E91" s="125"/>
      <c r="G91" s="152" t="s">
        <v>199</v>
      </c>
      <c r="H91" s="152"/>
      <c r="I91" s="152"/>
      <c r="J91" s="152"/>
    </row>
  </sheetData>
  <mergeCells count="239">
    <mergeCell ref="K86:N86"/>
    <mergeCell ref="Q86:T86"/>
    <mergeCell ref="V42:V43"/>
    <mergeCell ref="U79:U80"/>
    <mergeCell ref="W79:W80"/>
    <mergeCell ref="V79:V80"/>
    <mergeCell ref="X79:X80"/>
    <mergeCell ref="V5:V7"/>
    <mergeCell ref="W5:W7"/>
    <mergeCell ref="X5:X7"/>
    <mergeCell ref="U4:V4"/>
    <mergeCell ref="W4:X4"/>
    <mergeCell ref="V64:V65"/>
    <mergeCell ref="W64:W65"/>
    <mergeCell ref="X64:X65"/>
    <mergeCell ref="V54:V55"/>
    <mergeCell ref="W54:W55"/>
    <mergeCell ref="X54:X55"/>
    <mergeCell ref="V14:V15"/>
    <mergeCell ref="V16:V17"/>
    <mergeCell ref="W14:W15"/>
    <mergeCell ref="W16:W17"/>
    <mergeCell ref="X14:X15"/>
    <mergeCell ref="X16:X17"/>
    <mergeCell ref="I68:I74"/>
    <mergeCell ref="L68:L74"/>
    <mergeCell ref="M8:M21"/>
    <mergeCell ref="M22:M30"/>
    <mergeCell ref="K22:K23"/>
    <mergeCell ref="I22:I30"/>
    <mergeCell ref="U42:U43"/>
    <mergeCell ref="U64:U65"/>
    <mergeCell ref="U54:U55"/>
    <mergeCell ref="U16:U17"/>
    <mergeCell ref="U14:U15"/>
    <mergeCell ref="H58:H67"/>
    <mergeCell ref="E58:E60"/>
    <mergeCell ref="D58:D60"/>
    <mergeCell ref="T42:T43"/>
    <mergeCell ref="Q54:Q55"/>
    <mergeCell ref="R54:R55"/>
    <mergeCell ref="F48:F51"/>
    <mergeCell ref="E54:E55"/>
    <mergeCell ref="L58:L67"/>
    <mergeCell ref="F58:F60"/>
    <mergeCell ref="M58:M67"/>
    <mergeCell ref="S54:S55"/>
    <mergeCell ref="T54:T55"/>
    <mergeCell ref="G68:G74"/>
    <mergeCell ref="N68:N74"/>
    <mergeCell ref="S42:S43"/>
    <mergeCell ref="H31:H38"/>
    <mergeCell ref="E48:E51"/>
    <mergeCell ref="D42:D43"/>
    <mergeCell ref="I58:I67"/>
    <mergeCell ref="K63:K66"/>
    <mergeCell ref="G58:G67"/>
    <mergeCell ref="O54:O55"/>
    <mergeCell ref="M31:M38"/>
    <mergeCell ref="M39:M57"/>
    <mergeCell ref="D48:D51"/>
    <mergeCell ref="D54:D55"/>
    <mergeCell ref="K39:K40"/>
    <mergeCell ref="G39:G57"/>
    <mergeCell ref="I39:I57"/>
    <mergeCell ref="O64:O65"/>
    <mergeCell ref="O42:O43"/>
    <mergeCell ref="K68:K69"/>
    <mergeCell ref="J68:J74"/>
    <mergeCell ref="H68:H74"/>
    <mergeCell ref="D61:D62"/>
    <mergeCell ref="F54:F55"/>
    <mergeCell ref="A22:A30"/>
    <mergeCell ref="C22:C30"/>
    <mergeCell ref="C31:C38"/>
    <mergeCell ref="F39:F41"/>
    <mergeCell ref="E39:E41"/>
    <mergeCell ref="D39:D41"/>
    <mergeCell ref="F22:F24"/>
    <mergeCell ref="E22:E24"/>
    <mergeCell ref="D22:D24"/>
    <mergeCell ref="F31:F32"/>
    <mergeCell ref="E31:E32"/>
    <mergeCell ref="F34:F35"/>
    <mergeCell ref="B22:B30"/>
    <mergeCell ref="B31:B38"/>
    <mergeCell ref="D29:D30"/>
    <mergeCell ref="D31:D32"/>
    <mergeCell ref="D34:D35"/>
    <mergeCell ref="A31:A38"/>
    <mergeCell ref="A75:A83"/>
    <mergeCell ref="C75:C83"/>
    <mergeCell ref="A58:A67"/>
    <mergeCell ref="A39:A57"/>
    <mergeCell ref="B39:B57"/>
    <mergeCell ref="C39:C57"/>
    <mergeCell ref="C58:C67"/>
    <mergeCell ref="A68:A74"/>
    <mergeCell ref="C68:C74"/>
    <mergeCell ref="B58:B67"/>
    <mergeCell ref="B68:B74"/>
    <mergeCell ref="B75:B83"/>
    <mergeCell ref="Z5:Z7"/>
    <mergeCell ref="A2:Z2"/>
    <mergeCell ref="A3:Z3"/>
    <mergeCell ref="H5:J5"/>
    <mergeCell ref="A5:A7"/>
    <mergeCell ref="B5:B7"/>
    <mergeCell ref="C5:C7"/>
    <mergeCell ref="D5:F7"/>
    <mergeCell ref="T5:T7"/>
    <mergeCell ref="G5:G7"/>
    <mergeCell ref="K5:N5"/>
    <mergeCell ref="L6:N6"/>
    <mergeCell ref="A4:F4"/>
    <mergeCell ref="G4:N4"/>
    <mergeCell ref="Q5:Q7"/>
    <mergeCell ref="R5:R7"/>
    <mergeCell ref="S5:S7"/>
    <mergeCell ref="K6:K7"/>
    <mergeCell ref="Y5:Y7"/>
    <mergeCell ref="H6:J6"/>
    <mergeCell ref="O5:P7"/>
    <mergeCell ref="O4:T4"/>
    <mergeCell ref="Y4:Z4"/>
    <mergeCell ref="U5:U7"/>
    <mergeCell ref="A8:A21"/>
    <mergeCell ref="C8:C21"/>
    <mergeCell ref="B8:B21"/>
    <mergeCell ref="D16:D17"/>
    <mergeCell ref="G8:G21"/>
    <mergeCell ref="H8:H21"/>
    <mergeCell ref="E8:E9"/>
    <mergeCell ref="F8:F9"/>
    <mergeCell ref="K14:K15"/>
    <mergeCell ref="D8:D9"/>
    <mergeCell ref="D14:D15"/>
    <mergeCell ref="I8:I21"/>
    <mergeCell ref="F14:F15"/>
    <mergeCell ref="E14:E15"/>
    <mergeCell ref="J8:J21"/>
    <mergeCell ref="K8:K9"/>
    <mergeCell ref="G22:G30"/>
    <mergeCell ref="K54:K55"/>
    <mergeCell ref="K31:K32"/>
    <mergeCell ref="G31:G38"/>
    <mergeCell ref="H39:H57"/>
    <mergeCell ref="K42:K43"/>
    <mergeCell ref="K48:K51"/>
    <mergeCell ref="J39:J57"/>
    <mergeCell ref="H22:H30"/>
    <mergeCell ref="I31:I38"/>
    <mergeCell ref="K29:K30"/>
    <mergeCell ref="J22:J30"/>
    <mergeCell ref="J31:J38"/>
    <mergeCell ref="G90:J90"/>
    <mergeCell ref="D75:D76"/>
    <mergeCell ref="G75:G83"/>
    <mergeCell ref="J75:J83"/>
    <mergeCell ref="H75:H83"/>
    <mergeCell ref="I75:I83"/>
    <mergeCell ref="C90:E90"/>
    <mergeCell ref="G87:J87"/>
    <mergeCell ref="C85:E85"/>
    <mergeCell ref="C89:E89"/>
    <mergeCell ref="C88:D88"/>
    <mergeCell ref="E75:E76"/>
    <mergeCell ref="Z79:Z80"/>
    <mergeCell ref="C87:E87"/>
    <mergeCell ref="C86:E86"/>
    <mergeCell ref="G86:J86"/>
    <mergeCell ref="O79:O80"/>
    <mergeCell ref="N75:N83"/>
    <mergeCell ref="Q14:Q15"/>
    <mergeCell ref="R14:R15"/>
    <mergeCell ref="S14:S15"/>
    <mergeCell ref="T14:T15"/>
    <mergeCell ref="Y14:Y15"/>
    <mergeCell ref="Y16:Y17"/>
    <mergeCell ref="Z16:Z17"/>
    <mergeCell ref="Y42:Y43"/>
    <mergeCell ref="Z42:Z43"/>
    <mergeCell ref="Y54:Y55"/>
    <mergeCell ref="S16:S17"/>
    <mergeCell ref="P16:P17"/>
    <mergeCell ref="P42:P43"/>
    <mergeCell ref="Q42:Q43"/>
    <mergeCell ref="R42:R43"/>
    <mergeCell ref="P54:P55"/>
    <mergeCell ref="K58:K59"/>
    <mergeCell ref="J58:J67"/>
    <mergeCell ref="G91:J91"/>
    <mergeCell ref="K79:K80"/>
    <mergeCell ref="P79:P80"/>
    <mergeCell ref="Q79:Q80"/>
    <mergeCell ref="R79:R80"/>
    <mergeCell ref="S79:S80"/>
    <mergeCell ref="T79:T80"/>
    <mergeCell ref="Y79:Y80"/>
    <mergeCell ref="Z14:Z15"/>
    <mergeCell ref="O14:O15"/>
    <mergeCell ref="O16:O17"/>
    <mergeCell ref="P14:P15"/>
    <mergeCell ref="Z54:Z55"/>
    <mergeCell ref="R16:R17"/>
    <mergeCell ref="Q16:Q17"/>
    <mergeCell ref="T16:T17"/>
    <mergeCell ref="N8:N21"/>
    <mergeCell ref="N22:N30"/>
    <mergeCell ref="N31:N38"/>
    <mergeCell ref="N39:N57"/>
    <mergeCell ref="L22:L30"/>
    <mergeCell ref="L31:L38"/>
    <mergeCell ref="L39:L57"/>
    <mergeCell ref="L8:L21"/>
    <mergeCell ref="C91:E91"/>
    <mergeCell ref="Z64:Z65"/>
    <mergeCell ref="F78:F80"/>
    <mergeCell ref="E78:E80"/>
    <mergeCell ref="D78:D80"/>
    <mergeCell ref="F68:F70"/>
    <mergeCell ref="E68:E70"/>
    <mergeCell ref="D68:D70"/>
    <mergeCell ref="L75:L83"/>
    <mergeCell ref="M75:M83"/>
    <mergeCell ref="M68:M74"/>
    <mergeCell ref="P64:P65"/>
    <mergeCell ref="Q64:Q65"/>
    <mergeCell ref="R64:R65"/>
    <mergeCell ref="S64:S65"/>
    <mergeCell ref="G85:J85"/>
    <mergeCell ref="G89:J89"/>
    <mergeCell ref="T64:T65"/>
    <mergeCell ref="K75:K76"/>
    <mergeCell ref="F75:F76"/>
    <mergeCell ref="K77:K78"/>
    <mergeCell ref="K70:K71"/>
    <mergeCell ref="Y64:Y65"/>
    <mergeCell ref="N58:N67"/>
  </mergeCells>
  <pageMargins left="0.23622047244094491" right="0.23622047244094491" top="0.74803149606299213" bottom="0.74803149606299213" header="0.31496062992125984" footer="0.31496062992125984"/>
  <pageSetup paperSize="5" scale="42" orientation="landscape" r:id="rId1"/>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zoomScale="145" zoomScaleNormal="145" workbookViewId="0">
      <selection activeCell="F11" sqref="F11"/>
    </sheetView>
  </sheetViews>
  <sheetFormatPr baseColWidth="10" defaultColWidth="11.42578125" defaultRowHeight="15" x14ac:dyDescent="0.25"/>
  <cols>
    <col min="1" max="1" width="12.5703125" style="21" bestFit="1" customWidth="1"/>
    <col min="2" max="2" width="13.140625" style="21" bestFit="1" customWidth="1"/>
    <col min="3" max="3" width="63.42578125" style="22" customWidth="1"/>
    <col min="4" max="4" width="43.28515625" style="15" customWidth="1"/>
    <col min="5" max="16384" width="11.42578125" style="15"/>
  </cols>
  <sheetData>
    <row r="1" spans="1:4" ht="22.5" customHeight="1" x14ac:dyDescent="0.25">
      <c r="A1" s="216" t="s">
        <v>200</v>
      </c>
      <c r="B1" s="217"/>
      <c r="C1" s="217"/>
      <c r="D1" s="217"/>
    </row>
    <row r="2" spans="1:4" ht="33.75" customHeight="1" x14ac:dyDescent="0.25">
      <c r="A2" s="19" t="s">
        <v>201</v>
      </c>
      <c r="B2" s="19" t="s">
        <v>202</v>
      </c>
      <c r="C2" s="19" t="s">
        <v>203</v>
      </c>
      <c r="D2" s="20" t="s">
        <v>204</v>
      </c>
    </row>
    <row r="3" spans="1:4" ht="33.75" customHeight="1" x14ac:dyDescent="0.25">
      <c r="A3" s="23" t="s">
        <v>205</v>
      </c>
      <c r="B3" s="23" t="s">
        <v>206</v>
      </c>
      <c r="C3" s="24" t="s">
        <v>207</v>
      </c>
      <c r="D3" s="26" t="s">
        <v>208</v>
      </c>
    </row>
    <row r="4" spans="1:4" ht="33.75" customHeight="1" x14ac:dyDescent="0.25">
      <c r="A4" s="23" t="s">
        <v>209</v>
      </c>
      <c r="B4" s="23" t="s">
        <v>206</v>
      </c>
      <c r="C4" s="24" t="s">
        <v>210</v>
      </c>
      <c r="D4" s="26" t="s">
        <v>208</v>
      </c>
    </row>
    <row r="5" spans="1:4" ht="33.75" customHeight="1" x14ac:dyDescent="0.25">
      <c r="A5" s="23" t="s">
        <v>211</v>
      </c>
      <c r="B5" s="23" t="s">
        <v>212</v>
      </c>
      <c r="C5" s="24" t="s">
        <v>213</v>
      </c>
      <c r="D5" s="26" t="s">
        <v>214</v>
      </c>
    </row>
    <row r="6" spans="1:4" ht="33.75" customHeight="1" x14ac:dyDescent="0.25">
      <c r="A6" s="23" t="s">
        <v>215</v>
      </c>
      <c r="B6" s="23" t="s">
        <v>206</v>
      </c>
      <c r="C6" s="24" t="s">
        <v>216</v>
      </c>
      <c r="D6" s="26" t="s">
        <v>208</v>
      </c>
    </row>
    <row r="7" spans="1:4" ht="33.75" customHeight="1" x14ac:dyDescent="0.25">
      <c r="A7" s="23" t="s">
        <v>217</v>
      </c>
      <c r="B7" s="23" t="s">
        <v>212</v>
      </c>
      <c r="C7" s="24" t="s">
        <v>213</v>
      </c>
      <c r="D7" s="26" t="s">
        <v>214</v>
      </c>
    </row>
    <row r="8" spans="1:4" ht="33.75" customHeight="1" x14ac:dyDescent="0.25">
      <c r="A8" s="23" t="s">
        <v>218</v>
      </c>
      <c r="B8" s="23" t="s">
        <v>206</v>
      </c>
      <c r="C8" s="24" t="s">
        <v>219</v>
      </c>
      <c r="D8" s="26" t="s">
        <v>208</v>
      </c>
    </row>
    <row r="9" spans="1:4" s="27" customFormat="1" ht="34.5" customHeight="1" x14ac:dyDescent="0.25">
      <c r="A9" s="23" t="s">
        <v>220</v>
      </c>
      <c r="B9" s="23" t="s">
        <v>206</v>
      </c>
      <c r="C9" s="24" t="s">
        <v>221</v>
      </c>
      <c r="D9" s="26" t="s">
        <v>208</v>
      </c>
    </row>
    <row r="10" spans="1:4" s="27" customFormat="1" ht="50.25" customHeight="1" x14ac:dyDescent="0.25">
      <c r="A10" s="23" t="s">
        <v>222</v>
      </c>
      <c r="B10" s="23" t="s">
        <v>212</v>
      </c>
      <c r="C10" s="29" t="s">
        <v>223</v>
      </c>
      <c r="D10" s="26" t="s">
        <v>214</v>
      </c>
    </row>
    <row r="11" spans="1:4" s="27" customFormat="1" ht="33.75" x14ac:dyDescent="0.25">
      <c r="A11" s="30">
        <v>44951</v>
      </c>
      <c r="B11" s="23" t="s">
        <v>206</v>
      </c>
      <c r="C11" s="24" t="s">
        <v>224</v>
      </c>
      <c r="D11" s="26" t="s">
        <v>208</v>
      </c>
    </row>
    <row r="12" spans="1:4" s="27" customFormat="1" ht="22.5" x14ac:dyDescent="0.25">
      <c r="A12" s="30">
        <v>45238</v>
      </c>
      <c r="B12" s="23" t="s">
        <v>212</v>
      </c>
      <c r="C12" s="24" t="s">
        <v>225</v>
      </c>
      <c r="D12" s="26" t="s">
        <v>214</v>
      </c>
    </row>
    <row r="13" spans="1:4" s="27" customFormat="1" ht="33.75" x14ac:dyDescent="0.25">
      <c r="A13" s="46">
        <v>45317</v>
      </c>
      <c r="B13" s="23" t="s">
        <v>206</v>
      </c>
      <c r="C13" s="24" t="s">
        <v>339</v>
      </c>
      <c r="D13" s="26" t="s">
        <v>208</v>
      </c>
    </row>
    <row r="14" spans="1:4" s="27" customFormat="1" ht="33.75" x14ac:dyDescent="0.25">
      <c r="A14" s="30">
        <v>45686</v>
      </c>
      <c r="B14" s="114" t="s">
        <v>206</v>
      </c>
      <c r="C14" s="29" t="s">
        <v>379</v>
      </c>
      <c r="D14" s="115" t="s">
        <v>208</v>
      </c>
    </row>
    <row r="15" spans="1:4" s="27" customFormat="1" ht="33.75" x14ac:dyDescent="0.25">
      <c r="A15" s="110">
        <v>45722</v>
      </c>
      <c r="B15" s="111" t="s">
        <v>212</v>
      </c>
      <c r="C15" s="112" t="s">
        <v>378</v>
      </c>
      <c r="D15" s="113" t="s">
        <v>208</v>
      </c>
    </row>
    <row r="16" spans="1:4" s="27" customFormat="1" ht="11.25" x14ac:dyDescent="0.25">
      <c r="A16" s="23"/>
      <c r="B16" s="23"/>
      <c r="C16" s="25"/>
      <c r="D16" s="28"/>
    </row>
    <row r="17" spans="1:4" s="27" customFormat="1" ht="11.25" x14ac:dyDescent="0.25">
      <c r="A17" s="23"/>
      <c r="B17" s="23"/>
      <c r="C17" s="25"/>
      <c r="D17" s="28"/>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A05A9-6A43-496D-9EEE-1DED5525A55B}">
  <dimension ref="B3:N15"/>
  <sheetViews>
    <sheetView workbookViewId="0">
      <selection activeCell="N18" sqref="N18"/>
    </sheetView>
  </sheetViews>
  <sheetFormatPr baseColWidth="10" defaultColWidth="11.42578125" defaultRowHeight="15" x14ac:dyDescent="0.25"/>
  <cols>
    <col min="2" max="2" width="13.7109375" customWidth="1"/>
    <col min="3" max="3" width="8.140625" bestFit="1" customWidth="1"/>
    <col min="4" max="6" width="13.85546875" customWidth="1"/>
    <col min="8" max="8" width="13.28515625" customWidth="1"/>
    <col min="12" max="12" width="13.85546875" customWidth="1"/>
  </cols>
  <sheetData>
    <row r="3" spans="2:14" x14ac:dyDescent="0.25">
      <c r="B3" s="31" t="s">
        <v>42</v>
      </c>
      <c r="C3" s="31" t="s">
        <v>226</v>
      </c>
      <c r="D3" s="220" t="s">
        <v>227</v>
      </c>
      <c r="E3" s="221"/>
      <c r="F3" s="222"/>
      <c r="H3" s="31" t="s">
        <v>42</v>
      </c>
      <c r="I3" s="31" t="s">
        <v>226</v>
      </c>
      <c r="J3" s="220" t="s">
        <v>228</v>
      </c>
      <c r="K3" s="221"/>
      <c r="L3" s="222"/>
    </row>
    <row r="4" spans="2:14" x14ac:dyDescent="0.25">
      <c r="B4" s="218" t="s">
        <v>229</v>
      </c>
      <c r="C4" s="218">
        <v>5</v>
      </c>
      <c r="D4" s="32"/>
      <c r="E4" s="33"/>
      <c r="F4" s="34"/>
      <c r="H4" s="218" t="s">
        <v>229</v>
      </c>
      <c r="I4" s="218">
        <v>5</v>
      </c>
      <c r="J4" s="32"/>
      <c r="K4" s="33"/>
      <c r="L4" s="34"/>
      <c r="N4" t="s">
        <v>230</v>
      </c>
    </row>
    <row r="5" spans="2:14" x14ac:dyDescent="0.25">
      <c r="B5" s="219"/>
      <c r="C5" s="219"/>
      <c r="D5" s="35" t="s">
        <v>231</v>
      </c>
      <c r="E5" s="36" t="s">
        <v>232</v>
      </c>
      <c r="F5" s="37" t="s">
        <v>233</v>
      </c>
      <c r="H5" s="219"/>
      <c r="I5" s="219"/>
      <c r="J5" s="35" t="s">
        <v>231</v>
      </c>
      <c r="K5" s="36" t="s">
        <v>232</v>
      </c>
      <c r="L5" s="37" t="s">
        <v>233</v>
      </c>
      <c r="N5" t="s">
        <v>234</v>
      </c>
    </row>
    <row r="6" spans="2:14" x14ac:dyDescent="0.25">
      <c r="B6" s="218" t="s">
        <v>235</v>
      </c>
      <c r="C6" s="218">
        <v>4</v>
      </c>
      <c r="D6" s="32"/>
      <c r="E6" s="33"/>
      <c r="F6" s="34"/>
      <c r="H6" s="218" t="s">
        <v>235</v>
      </c>
      <c r="I6" s="218">
        <v>4</v>
      </c>
      <c r="J6" s="32"/>
      <c r="K6" s="33"/>
      <c r="L6" s="34"/>
      <c r="N6" t="s">
        <v>236</v>
      </c>
    </row>
    <row r="7" spans="2:14" x14ac:dyDescent="0.25">
      <c r="B7" s="219"/>
      <c r="C7" s="219"/>
      <c r="D7" s="35" t="s">
        <v>231</v>
      </c>
      <c r="E7" s="36" t="s">
        <v>232</v>
      </c>
      <c r="F7" s="37" t="s">
        <v>233</v>
      </c>
      <c r="H7" s="219"/>
      <c r="I7" s="219"/>
      <c r="J7" s="35" t="s">
        <v>231</v>
      </c>
      <c r="K7" s="36" t="s">
        <v>232</v>
      </c>
      <c r="L7" s="37" t="s">
        <v>233</v>
      </c>
      <c r="N7" t="s">
        <v>237</v>
      </c>
    </row>
    <row r="8" spans="2:14" x14ac:dyDescent="0.25">
      <c r="B8" s="218" t="s">
        <v>238</v>
      </c>
      <c r="C8" s="218">
        <v>3</v>
      </c>
      <c r="D8" s="32"/>
      <c r="E8" s="38" t="s">
        <v>239</v>
      </c>
      <c r="F8" s="39" t="s">
        <v>240</v>
      </c>
      <c r="H8" s="218" t="s">
        <v>238</v>
      </c>
      <c r="I8" s="218">
        <v>3</v>
      </c>
      <c r="J8" s="32"/>
      <c r="K8" s="33"/>
      <c r="L8" s="34"/>
      <c r="N8" t="s">
        <v>241</v>
      </c>
    </row>
    <row r="9" spans="2:14" x14ac:dyDescent="0.25">
      <c r="B9" s="219"/>
      <c r="C9" s="219"/>
      <c r="D9" s="35" t="s">
        <v>231</v>
      </c>
      <c r="E9" s="36" t="s">
        <v>232</v>
      </c>
      <c r="F9" s="37" t="s">
        <v>233</v>
      </c>
      <c r="H9" s="219"/>
      <c r="I9" s="219"/>
      <c r="J9" s="35" t="s">
        <v>231</v>
      </c>
      <c r="K9" s="36" t="s">
        <v>232</v>
      </c>
      <c r="L9" s="37" t="s">
        <v>233</v>
      </c>
      <c r="N9" t="s">
        <v>242</v>
      </c>
    </row>
    <row r="10" spans="2:14" x14ac:dyDescent="0.25">
      <c r="B10" s="218" t="s">
        <v>243</v>
      </c>
      <c r="C10" s="218">
        <v>2</v>
      </c>
      <c r="D10" s="40"/>
      <c r="E10" s="32"/>
      <c r="F10" s="38" t="s">
        <v>244</v>
      </c>
      <c r="H10" s="218" t="s">
        <v>243</v>
      </c>
      <c r="I10" s="218">
        <v>2</v>
      </c>
      <c r="J10" s="40"/>
      <c r="K10" s="32"/>
      <c r="L10" s="33"/>
      <c r="N10" t="s">
        <v>245</v>
      </c>
    </row>
    <row r="11" spans="2:14" x14ac:dyDescent="0.25">
      <c r="B11" s="219"/>
      <c r="C11" s="219"/>
      <c r="D11" s="41" t="s">
        <v>246</v>
      </c>
      <c r="E11" s="35" t="s">
        <v>231</v>
      </c>
      <c r="F11" s="36" t="s">
        <v>232</v>
      </c>
      <c r="H11" s="219"/>
      <c r="I11" s="219"/>
      <c r="J11" s="41" t="s">
        <v>246</v>
      </c>
      <c r="K11" s="35" t="s">
        <v>231</v>
      </c>
      <c r="L11" s="36" t="s">
        <v>232</v>
      </c>
    </row>
    <row r="12" spans="2:14" ht="30" x14ac:dyDescent="0.25">
      <c r="B12" s="218" t="s">
        <v>247</v>
      </c>
      <c r="C12" s="218">
        <v>1</v>
      </c>
      <c r="D12" s="40"/>
      <c r="E12" s="40"/>
      <c r="F12" s="42" t="s">
        <v>248</v>
      </c>
      <c r="H12" s="218" t="s">
        <v>247</v>
      </c>
      <c r="I12" s="218">
        <v>1</v>
      </c>
      <c r="J12" s="40"/>
      <c r="K12" s="43" t="s">
        <v>249</v>
      </c>
      <c r="L12" s="44" t="s">
        <v>250</v>
      </c>
    </row>
    <row r="13" spans="2:14" x14ac:dyDescent="0.25">
      <c r="B13" s="219"/>
      <c r="C13" s="219"/>
      <c r="D13" s="41" t="s">
        <v>246</v>
      </c>
      <c r="E13" s="41" t="s">
        <v>246</v>
      </c>
      <c r="F13" s="35" t="s">
        <v>231</v>
      </c>
      <c r="H13" s="219"/>
      <c r="I13" s="219"/>
      <c r="J13" s="41" t="s">
        <v>246</v>
      </c>
      <c r="K13" s="41" t="s">
        <v>246</v>
      </c>
      <c r="L13" s="35" t="s">
        <v>231</v>
      </c>
    </row>
    <row r="14" spans="2:14" x14ac:dyDescent="0.25">
      <c r="B14" s="45"/>
      <c r="C14" s="31" t="s">
        <v>43</v>
      </c>
      <c r="D14" s="31" t="s">
        <v>251</v>
      </c>
      <c r="E14" s="31" t="s">
        <v>252</v>
      </c>
      <c r="F14" s="31" t="s">
        <v>253</v>
      </c>
      <c r="H14" s="45"/>
      <c r="I14" s="31" t="s">
        <v>43</v>
      </c>
      <c r="J14" s="31" t="s">
        <v>251</v>
      </c>
      <c r="K14" s="31" t="s">
        <v>252</v>
      </c>
      <c r="L14" s="31" t="s">
        <v>253</v>
      </c>
    </row>
    <row r="15" spans="2:14" x14ac:dyDescent="0.25">
      <c r="B15" s="45"/>
      <c r="C15" s="31" t="s">
        <v>226</v>
      </c>
      <c r="D15" s="31">
        <v>5</v>
      </c>
      <c r="E15" s="31">
        <v>10</v>
      </c>
      <c r="F15" s="31">
        <v>20</v>
      </c>
      <c r="H15" s="45"/>
      <c r="I15" s="31" t="s">
        <v>226</v>
      </c>
      <c r="J15" s="31">
        <v>5</v>
      </c>
      <c r="K15" s="31">
        <v>10</v>
      </c>
      <c r="L15" s="31">
        <v>20</v>
      </c>
    </row>
  </sheetData>
  <mergeCells count="22">
    <mergeCell ref="D3:F3"/>
    <mergeCell ref="J3:L3"/>
    <mergeCell ref="B4:B5"/>
    <mergeCell ref="C4:C5"/>
    <mergeCell ref="H4:H5"/>
    <mergeCell ref="I4:I5"/>
    <mergeCell ref="B6:B7"/>
    <mergeCell ref="C6:C7"/>
    <mergeCell ref="H6:H7"/>
    <mergeCell ref="I6:I7"/>
    <mergeCell ref="B8:B9"/>
    <mergeCell ref="C8:C9"/>
    <mergeCell ref="H8:H9"/>
    <mergeCell ref="I8:I9"/>
    <mergeCell ref="B10:B11"/>
    <mergeCell ref="C10:C11"/>
    <mergeCell ref="H10:H11"/>
    <mergeCell ref="I10:I11"/>
    <mergeCell ref="B12:B13"/>
    <mergeCell ref="C12:C13"/>
    <mergeCell ref="H12:H13"/>
    <mergeCell ref="I12:I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B1:D11"/>
  <sheetViews>
    <sheetView zoomScale="120" zoomScaleNormal="120" workbookViewId="0">
      <selection activeCell="C11" sqref="C4:C11"/>
    </sheetView>
  </sheetViews>
  <sheetFormatPr baseColWidth="10" defaultColWidth="11.42578125" defaultRowHeight="15.75" x14ac:dyDescent="0.25"/>
  <cols>
    <col min="1" max="1" width="1.42578125" style="3" customWidth="1"/>
    <col min="2" max="2" width="5.5703125" style="3" customWidth="1"/>
    <col min="3" max="3" width="87.42578125" style="3" bestFit="1" customWidth="1"/>
    <col min="4" max="4" width="18.140625" style="2" bestFit="1" customWidth="1"/>
    <col min="5" max="16384" width="11.42578125" style="3"/>
  </cols>
  <sheetData>
    <row r="1" spans="2:4" ht="7.5" customHeight="1" x14ac:dyDescent="0.25"/>
    <row r="2" spans="2:4" x14ac:dyDescent="0.25">
      <c r="B2" s="223" t="s">
        <v>254</v>
      </c>
      <c r="C2" s="223"/>
      <c r="D2" s="223"/>
    </row>
    <row r="3" spans="2:4" x14ac:dyDescent="0.25">
      <c r="B3" s="7" t="s">
        <v>255</v>
      </c>
      <c r="C3" s="7" t="s">
        <v>256</v>
      </c>
      <c r="D3" s="7" t="s">
        <v>257</v>
      </c>
    </row>
    <row r="4" spans="2:4" x14ac:dyDescent="0.25">
      <c r="B4" s="4">
        <v>1</v>
      </c>
      <c r="C4" s="8" t="s">
        <v>258</v>
      </c>
      <c r="D4" s="4" t="s">
        <v>259</v>
      </c>
    </row>
    <row r="5" spans="2:4" x14ac:dyDescent="0.25">
      <c r="B5" s="4">
        <v>2</v>
      </c>
      <c r="C5" s="5" t="s">
        <v>260</v>
      </c>
      <c r="D5" s="4" t="s">
        <v>259</v>
      </c>
    </row>
    <row r="6" spans="2:4" x14ac:dyDescent="0.25">
      <c r="B6" s="4">
        <v>3</v>
      </c>
      <c r="C6" s="5" t="s">
        <v>261</v>
      </c>
      <c r="D6" s="4" t="s">
        <v>262</v>
      </c>
    </row>
    <row r="7" spans="2:4" x14ac:dyDescent="0.25">
      <c r="B7" s="4">
        <v>4</v>
      </c>
      <c r="C7" s="5" t="s">
        <v>263</v>
      </c>
      <c r="D7" s="4" t="s">
        <v>259</v>
      </c>
    </row>
    <row r="8" spans="2:4" x14ac:dyDescent="0.25">
      <c r="B8" s="4">
        <v>5</v>
      </c>
      <c r="C8" s="5" t="s">
        <v>264</v>
      </c>
      <c r="D8" s="4" t="s">
        <v>259</v>
      </c>
    </row>
    <row r="9" spans="2:4" x14ac:dyDescent="0.25">
      <c r="B9" s="4">
        <v>6</v>
      </c>
      <c r="C9" s="5" t="s">
        <v>265</v>
      </c>
      <c r="D9" s="4" t="s">
        <v>259</v>
      </c>
    </row>
    <row r="10" spans="2:4" x14ac:dyDescent="0.25">
      <c r="B10" s="4">
        <v>7</v>
      </c>
      <c r="C10" s="5" t="s">
        <v>266</v>
      </c>
      <c r="D10" s="4" t="s">
        <v>259</v>
      </c>
    </row>
    <row r="11" spans="2:4" x14ac:dyDescent="0.25">
      <c r="B11" s="4">
        <v>8</v>
      </c>
      <c r="C11" s="8" t="s">
        <v>267</v>
      </c>
      <c r="D11" s="4" t="s">
        <v>259</v>
      </c>
    </row>
  </sheetData>
  <mergeCells count="1">
    <mergeCell ref="B2:D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C67"/>
  <sheetViews>
    <sheetView topLeftCell="A59" zoomScale="120" zoomScaleNormal="120" workbookViewId="0">
      <selection activeCell="C71" sqref="C71"/>
    </sheetView>
  </sheetViews>
  <sheetFormatPr baseColWidth="10" defaultColWidth="11.42578125" defaultRowHeight="15.75" x14ac:dyDescent="0.25"/>
  <cols>
    <col min="1" max="1" width="1.42578125" style="3" customWidth="1"/>
    <col min="2" max="2" width="28.42578125" style="6" customWidth="1"/>
    <col min="3" max="3" width="123.7109375" style="3" bestFit="1" customWidth="1"/>
    <col min="4" max="16384" width="11.42578125" style="3"/>
  </cols>
  <sheetData>
    <row r="1" spans="1:3" x14ac:dyDescent="0.25">
      <c r="A1" s="1"/>
      <c r="B1" s="2"/>
    </row>
    <row r="2" spans="1:3" x14ac:dyDescent="0.25">
      <c r="A2" s="1"/>
      <c r="B2" s="224" t="s">
        <v>268</v>
      </c>
      <c r="C2" s="224"/>
    </row>
    <row r="3" spans="1:3" x14ac:dyDescent="0.25">
      <c r="A3" s="1"/>
      <c r="B3" s="4">
        <v>1</v>
      </c>
      <c r="C3" s="5" t="s">
        <v>269</v>
      </c>
    </row>
    <row r="4" spans="1:3" x14ac:dyDescent="0.25">
      <c r="A4" s="1"/>
      <c r="B4" s="4">
        <v>2</v>
      </c>
      <c r="C4" s="5" t="s">
        <v>270</v>
      </c>
    </row>
    <row r="5" spans="1:3" x14ac:dyDescent="0.25">
      <c r="A5" s="1"/>
      <c r="B5" s="4">
        <v>3</v>
      </c>
      <c r="C5" s="5" t="s">
        <v>271</v>
      </c>
    </row>
    <row r="6" spans="1:3" x14ac:dyDescent="0.25">
      <c r="A6" s="1"/>
      <c r="B6" s="4">
        <v>4</v>
      </c>
      <c r="C6" s="5" t="s">
        <v>272</v>
      </c>
    </row>
    <row r="7" spans="1:3" x14ac:dyDescent="0.25">
      <c r="A7" s="1"/>
      <c r="B7" s="4">
        <v>5</v>
      </c>
      <c r="C7" s="5" t="s">
        <v>273</v>
      </c>
    </row>
    <row r="8" spans="1:3" x14ac:dyDescent="0.25">
      <c r="A8" s="1"/>
      <c r="B8" s="4">
        <v>6</v>
      </c>
      <c r="C8" s="5" t="s">
        <v>274</v>
      </c>
    </row>
    <row r="9" spans="1:3" x14ac:dyDescent="0.25">
      <c r="A9" s="1"/>
      <c r="B9" s="4">
        <v>7</v>
      </c>
      <c r="C9" s="5" t="s">
        <v>275</v>
      </c>
    </row>
    <row r="10" spans="1:3" x14ac:dyDescent="0.25">
      <c r="A10" s="1"/>
      <c r="B10" s="4">
        <v>8</v>
      </c>
      <c r="C10" s="5" t="s">
        <v>276</v>
      </c>
    </row>
    <row r="11" spans="1:3" x14ac:dyDescent="0.25">
      <c r="A11" s="1"/>
      <c r="B11" s="4">
        <v>9</v>
      </c>
      <c r="C11" s="5" t="s">
        <v>277</v>
      </c>
    </row>
    <row r="12" spans="1:3" x14ac:dyDescent="0.25">
      <c r="A12" s="1"/>
      <c r="B12" s="4">
        <v>10</v>
      </c>
      <c r="C12" s="5" t="s">
        <v>278</v>
      </c>
    </row>
    <row r="13" spans="1:3" x14ac:dyDescent="0.25">
      <c r="A13" s="1"/>
      <c r="B13" s="4">
        <v>11</v>
      </c>
      <c r="C13" s="5" t="s">
        <v>279</v>
      </c>
    </row>
    <row r="14" spans="1:3" x14ac:dyDescent="0.25">
      <c r="A14" s="1"/>
      <c r="B14" s="4">
        <v>12</v>
      </c>
      <c r="C14" s="5" t="s">
        <v>280</v>
      </c>
    </row>
    <row r="15" spans="1:3" x14ac:dyDescent="0.25">
      <c r="A15" s="1"/>
      <c r="B15" s="4">
        <v>13</v>
      </c>
      <c r="C15" s="5" t="s">
        <v>281</v>
      </c>
    </row>
    <row r="16" spans="1:3" x14ac:dyDescent="0.25">
      <c r="A16" s="1"/>
      <c r="B16" s="4">
        <v>14</v>
      </c>
      <c r="C16" s="5" t="s">
        <v>282</v>
      </c>
    </row>
    <row r="17" spans="1:3" x14ac:dyDescent="0.25">
      <c r="A17" s="1"/>
      <c r="B17" s="4">
        <v>15</v>
      </c>
      <c r="C17" s="5" t="s">
        <v>283</v>
      </c>
    </row>
    <row r="18" spans="1:3" x14ac:dyDescent="0.25">
      <c r="A18" s="1"/>
      <c r="B18" s="4">
        <v>16</v>
      </c>
      <c r="C18" s="5" t="s">
        <v>284</v>
      </c>
    </row>
    <row r="19" spans="1:3" x14ac:dyDescent="0.25">
      <c r="A19" s="1"/>
      <c r="B19" s="4">
        <v>17</v>
      </c>
      <c r="C19" s="5" t="s">
        <v>285</v>
      </c>
    </row>
    <row r="20" spans="1:3" x14ac:dyDescent="0.25">
      <c r="A20" s="1"/>
      <c r="B20" s="4">
        <v>18</v>
      </c>
      <c r="C20" s="5" t="s">
        <v>286</v>
      </c>
    </row>
    <row r="21" spans="1:3" x14ac:dyDescent="0.25">
      <c r="A21" s="1"/>
      <c r="B21" s="4">
        <v>19</v>
      </c>
      <c r="C21" s="5" t="s">
        <v>287</v>
      </c>
    </row>
    <row r="22" spans="1:3" x14ac:dyDescent="0.25">
      <c r="A22" s="1"/>
      <c r="B22" s="4">
        <v>20</v>
      </c>
      <c r="C22" s="5" t="s">
        <v>288</v>
      </c>
    </row>
    <row r="23" spans="1:3" x14ac:dyDescent="0.25">
      <c r="A23" s="1"/>
      <c r="B23" s="4">
        <v>21</v>
      </c>
      <c r="C23" s="5" t="s">
        <v>289</v>
      </c>
    </row>
    <row r="24" spans="1:3" x14ac:dyDescent="0.25">
      <c r="A24" s="1"/>
      <c r="B24" s="4">
        <v>22</v>
      </c>
      <c r="C24" s="5" t="s">
        <v>290</v>
      </c>
    </row>
    <row r="25" spans="1:3" x14ac:dyDescent="0.25">
      <c r="A25" s="1"/>
      <c r="B25" s="4">
        <v>23</v>
      </c>
      <c r="C25" s="5" t="s">
        <v>291</v>
      </c>
    </row>
    <row r="26" spans="1:3" x14ac:dyDescent="0.25">
      <c r="B26" s="4">
        <v>24</v>
      </c>
      <c r="C26" s="5" t="s">
        <v>292</v>
      </c>
    </row>
    <row r="27" spans="1:3" x14ac:dyDescent="0.25">
      <c r="B27" s="4">
        <v>25</v>
      </c>
      <c r="C27" s="5" t="s">
        <v>293</v>
      </c>
    </row>
    <row r="28" spans="1:3" x14ac:dyDescent="0.25">
      <c r="B28" s="4">
        <v>26</v>
      </c>
      <c r="C28" s="5" t="s">
        <v>294</v>
      </c>
    </row>
    <row r="29" spans="1:3" x14ac:dyDescent="0.25">
      <c r="B29" s="4">
        <v>27</v>
      </c>
      <c r="C29" s="5" t="s">
        <v>295</v>
      </c>
    </row>
    <row r="30" spans="1:3" x14ac:dyDescent="0.25">
      <c r="B30" s="4">
        <v>28</v>
      </c>
      <c r="C30" s="5" t="s">
        <v>296</v>
      </c>
    </row>
    <row r="31" spans="1:3" x14ac:dyDescent="0.25">
      <c r="B31" s="4">
        <v>29</v>
      </c>
      <c r="C31" s="5" t="s">
        <v>297</v>
      </c>
    </row>
    <row r="32" spans="1:3" x14ac:dyDescent="0.25">
      <c r="B32" s="4">
        <v>30</v>
      </c>
      <c r="C32" s="5" t="s">
        <v>298</v>
      </c>
    </row>
    <row r="33" spans="2:3" x14ac:dyDescent="0.25">
      <c r="B33" s="4">
        <v>31</v>
      </c>
      <c r="C33" s="5" t="s">
        <v>299</v>
      </c>
    </row>
    <row r="34" spans="2:3" x14ac:dyDescent="0.25">
      <c r="B34" s="4">
        <v>32</v>
      </c>
      <c r="C34" s="5" t="s">
        <v>300</v>
      </c>
    </row>
    <row r="35" spans="2:3" x14ac:dyDescent="0.25">
      <c r="B35" s="4">
        <v>33</v>
      </c>
      <c r="C35" s="5" t="s">
        <v>301</v>
      </c>
    </row>
    <row r="36" spans="2:3" x14ac:dyDescent="0.25">
      <c r="B36" s="4">
        <v>34</v>
      </c>
      <c r="C36" s="5" t="s">
        <v>302</v>
      </c>
    </row>
    <row r="37" spans="2:3" x14ac:dyDescent="0.25">
      <c r="B37" s="4">
        <v>35</v>
      </c>
      <c r="C37" s="5" t="s">
        <v>303</v>
      </c>
    </row>
    <row r="38" spans="2:3" x14ac:dyDescent="0.25">
      <c r="B38" s="4">
        <v>36</v>
      </c>
      <c r="C38" s="5" t="s">
        <v>304</v>
      </c>
    </row>
    <row r="39" spans="2:3" x14ac:dyDescent="0.25">
      <c r="B39" s="4">
        <v>37</v>
      </c>
      <c r="C39" s="5" t="s">
        <v>305</v>
      </c>
    </row>
    <row r="40" spans="2:3" x14ac:dyDescent="0.25">
      <c r="B40" s="4">
        <v>38</v>
      </c>
      <c r="C40" s="5" t="s">
        <v>306</v>
      </c>
    </row>
    <row r="41" spans="2:3" x14ac:dyDescent="0.25">
      <c r="B41" s="4">
        <v>39</v>
      </c>
      <c r="C41" s="5" t="s">
        <v>307</v>
      </c>
    </row>
    <row r="42" spans="2:3" x14ac:dyDescent="0.25">
      <c r="B42" s="4">
        <v>40</v>
      </c>
      <c r="C42" s="5" t="s">
        <v>308</v>
      </c>
    </row>
    <row r="43" spans="2:3" x14ac:dyDescent="0.25">
      <c r="B43" s="4">
        <v>41</v>
      </c>
      <c r="C43" s="5" t="s">
        <v>309</v>
      </c>
    </row>
    <row r="44" spans="2:3" x14ac:dyDescent="0.25">
      <c r="B44" s="4">
        <v>42</v>
      </c>
      <c r="C44" s="5" t="s">
        <v>310</v>
      </c>
    </row>
    <row r="45" spans="2:3" x14ac:dyDescent="0.25">
      <c r="B45" s="4">
        <v>43</v>
      </c>
      <c r="C45" s="5" t="s">
        <v>311</v>
      </c>
    </row>
    <row r="46" spans="2:3" x14ac:dyDescent="0.25">
      <c r="B46" s="4">
        <v>44</v>
      </c>
      <c r="C46" s="5" t="s">
        <v>312</v>
      </c>
    </row>
    <row r="47" spans="2:3" x14ac:dyDescent="0.25">
      <c r="B47" s="4">
        <v>45</v>
      </c>
      <c r="C47" s="5" t="s">
        <v>313</v>
      </c>
    </row>
    <row r="48" spans="2:3" x14ac:dyDescent="0.25">
      <c r="B48" s="4">
        <v>46</v>
      </c>
      <c r="C48" s="5" t="s">
        <v>314</v>
      </c>
    </row>
    <row r="49" spans="2:3" x14ac:dyDescent="0.25">
      <c r="B49" s="4">
        <v>47</v>
      </c>
      <c r="C49" s="5" t="s">
        <v>315</v>
      </c>
    </row>
    <row r="50" spans="2:3" x14ac:dyDescent="0.25">
      <c r="B50" s="4">
        <v>48</v>
      </c>
      <c r="C50" s="5" t="s">
        <v>316</v>
      </c>
    </row>
    <row r="51" spans="2:3" x14ac:dyDescent="0.25">
      <c r="B51" s="4">
        <v>49</v>
      </c>
      <c r="C51" s="5" t="s">
        <v>317</v>
      </c>
    </row>
    <row r="52" spans="2:3" x14ac:dyDescent="0.25">
      <c r="B52" s="4">
        <v>50</v>
      </c>
      <c r="C52" s="5" t="s">
        <v>318</v>
      </c>
    </row>
    <row r="53" spans="2:3" x14ac:dyDescent="0.25">
      <c r="B53" s="4">
        <v>51</v>
      </c>
      <c r="C53" s="5" t="s">
        <v>319</v>
      </c>
    </row>
    <row r="54" spans="2:3" x14ac:dyDescent="0.25">
      <c r="B54" s="4">
        <v>52</v>
      </c>
      <c r="C54" s="5" t="s">
        <v>320</v>
      </c>
    </row>
    <row r="55" spans="2:3" x14ac:dyDescent="0.25">
      <c r="B55" s="4">
        <v>53</v>
      </c>
      <c r="C55" s="5" t="s">
        <v>321</v>
      </c>
    </row>
    <row r="56" spans="2:3" x14ac:dyDescent="0.25">
      <c r="B56" s="4">
        <v>54</v>
      </c>
      <c r="C56" s="5" t="s">
        <v>322</v>
      </c>
    </row>
    <row r="57" spans="2:3" x14ac:dyDescent="0.25">
      <c r="B57" s="4">
        <v>55</v>
      </c>
      <c r="C57" s="5" t="s">
        <v>323</v>
      </c>
    </row>
    <row r="58" spans="2:3" x14ac:dyDescent="0.25">
      <c r="B58" s="4">
        <v>56</v>
      </c>
      <c r="C58" s="5" t="s">
        <v>324</v>
      </c>
    </row>
    <row r="59" spans="2:3" x14ac:dyDescent="0.25">
      <c r="B59" s="4">
        <v>57</v>
      </c>
      <c r="C59" s="5" t="s">
        <v>325</v>
      </c>
    </row>
    <row r="60" spans="2:3" x14ac:dyDescent="0.25">
      <c r="C60" s="9" t="s">
        <v>326</v>
      </c>
    </row>
    <row r="61" spans="2:3" x14ac:dyDescent="0.25">
      <c r="C61" s="9" t="s">
        <v>327</v>
      </c>
    </row>
    <row r="62" spans="2:3" x14ac:dyDescent="0.25">
      <c r="C62" s="9" t="s">
        <v>328</v>
      </c>
    </row>
    <row r="63" spans="2:3" x14ac:dyDescent="0.25">
      <c r="C63" s="9" t="s">
        <v>329</v>
      </c>
    </row>
    <row r="64" spans="2:3" x14ac:dyDescent="0.25">
      <c r="C64" s="9" t="s">
        <v>330</v>
      </c>
    </row>
    <row r="65" spans="3:3" x14ac:dyDescent="0.25">
      <c r="C65" s="9" t="s">
        <v>331</v>
      </c>
    </row>
    <row r="66" spans="3:3" x14ac:dyDescent="0.25">
      <c r="C66" s="9" t="s">
        <v>332</v>
      </c>
    </row>
    <row r="67" spans="3:3" x14ac:dyDescent="0.25">
      <c r="C67" s="18" t="s">
        <v>333</v>
      </c>
    </row>
  </sheetData>
  <mergeCells count="1">
    <mergeCell ref="B2:C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Agenda</vt:lpstr>
      <vt:lpstr>Matriz </vt:lpstr>
      <vt:lpstr>C. Actualizaciones </vt:lpstr>
      <vt:lpstr>MAPA</vt:lpstr>
      <vt:lpstr>Posibles_Consecuencias</vt:lpstr>
      <vt:lpstr>Posibles_Controles</vt:lpstr>
      <vt:lpstr>'Matriz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uis24</dc:creator>
  <cp:keywords/>
  <dc:description/>
  <cp:lastModifiedBy>GLORIA PATRICIA PORRAS ROJAS</cp:lastModifiedBy>
  <cp:revision/>
  <cp:lastPrinted>2024-12-16T20:32:33Z</cp:lastPrinted>
  <dcterms:created xsi:type="dcterms:W3CDTF">2016-10-31T15:36:11Z</dcterms:created>
  <dcterms:modified xsi:type="dcterms:W3CDTF">2025-05-14T15:45:53Z</dcterms:modified>
  <cp:category/>
  <cp:contentStatus/>
</cp:coreProperties>
</file>