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defaultThemeVersion="124226"/>
  <mc:AlternateContent xmlns:mc="http://schemas.openxmlformats.org/markup-compatibility/2006">
    <mc:Choice Requires="x15">
      <x15ac:absPath xmlns:x15ac="http://schemas.microsoft.com/office/spreadsheetml/2010/11/ac" url="https://mailuis-my.sharepoint.com/personal/smleguiz_uis_edu_co/Documents/Programa de Gestion/2025/PAG 2026/2. Difusión/"/>
    </mc:Choice>
  </mc:AlternateContent>
  <xr:revisionPtr revIDLastSave="285" documentId="13_ncr:1_{C8FD94AB-1C64-4E51-96EB-2ED269A00E7C}" xr6:coauthVersionLast="47" xr6:coauthVersionMax="47" xr10:uidLastSave="{65D5AFC7-DE19-4051-B82C-7E4581FD538A}"/>
  <bookViews>
    <workbookView xWindow="-120" yWindow="-120" windowWidth="29040" windowHeight="15840" tabRatio="858" firstSheet="2" activeTab="2" xr2:uid="{00000000-000D-0000-FFFF-FFFF00000000}"/>
  </bookViews>
  <sheets>
    <sheet name="ESTRUCTURA" sheetId="5" state="hidden" r:id="rId1"/>
    <sheet name="Hoja2" sheetId="28" state="hidden" r:id="rId2"/>
    <sheet name="Contenido" sheetId="43" r:id="rId3"/>
    <sheet name="IdeasProy" sheetId="44" r:id="rId4"/>
    <sheet name="PDI2019-2030" sheetId="42" r:id="rId5"/>
    <sheet name="Proyecto General" sheetId="36" r:id="rId6"/>
    <sheet name="Creación prog" sheetId="29" r:id="rId7"/>
    <sheet name="Reforma curric" sheetId="30" r:id="rId8"/>
    <sheet name="Autoev Acredita" sheetId="31" r:id="rId9"/>
    <sheet name="CTAS (2)" sheetId="9" state="hidden" r:id="rId10"/>
    <sheet name="Crea Diplomado" sheetId="33" r:id="rId11"/>
    <sheet name="SEAescuelas" sheetId="34" r:id="rId12"/>
    <sheet name="Eventos" sheetId="35" r:id="rId13"/>
    <sheet name="EjemPonderación" sheetId="41" r:id="rId14"/>
  </sheets>
  <externalReferences>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9" hidden="1">'CTAS (2)'!$D$2:$G$534</definedName>
    <definedName name="_xlnm._FilterDatabase" localSheetId="3" hidden="1">IdeasProy!$A$2:$K$60</definedName>
    <definedName name="ACADEMICA" localSheetId="13">#REF!</definedName>
    <definedName name="ACADEMICA" localSheetId="3">#REF!</definedName>
    <definedName name="ACADEMICA">#REF!</definedName>
    <definedName name="AMAZONAS">#REF!</definedName>
    <definedName name="ANTIOQUIA">#REF!</definedName>
    <definedName name="Año">#REF!</definedName>
    <definedName name="ARAUCA">#REF!</definedName>
    <definedName name="_xlnm.Print_Area" localSheetId="8">'Autoev Acredita'!$A$1:$H$46</definedName>
    <definedName name="_xlnm.Print_Area" localSheetId="10">'Crea Diplomado'!$A$1:$H$40</definedName>
    <definedName name="_xlnm.Print_Area" localSheetId="6">'Creación prog'!$A$1:$H$42</definedName>
    <definedName name="_xlnm.Print_Area" localSheetId="12">Eventos!$A$1:$H$40</definedName>
    <definedName name="_xlnm.Print_Area" localSheetId="4">'PDI2019-2030'!$A$1:$G$44</definedName>
    <definedName name="_xlnm.Print_Area" localSheetId="5">'Proyecto General'!$A$1:$H$42</definedName>
    <definedName name="_xlnm.Print_Area" localSheetId="7">'Reforma curric'!$A$1:$H$42</definedName>
    <definedName name="_xlnm.Print_Area" localSheetId="11">SEAescuelas!$A$1:$H$39</definedName>
    <definedName name="ATLANTICO">#REF!</definedName>
    <definedName name="Bienestar_de_la_comunidad">Hoja2!$N$5:$N$9</definedName>
    <definedName name="BOGOTA_D.C.">#REF!</definedName>
    <definedName name="BOLIVAR">#REF!</definedName>
    <definedName name="BOYACA">#REF!</definedName>
    <definedName name="CALDAS">#REF!</definedName>
    <definedName name="Calidad_y_pertinencia_de_programas">Hoja2!$I$5:$I$9</definedName>
    <definedName name="CAQUETA">#REF!</definedName>
    <definedName name="CASANARE">#REF!</definedName>
    <definedName name="CAUCA">#REF!</definedName>
    <definedName name="CESAR">#REF!</definedName>
    <definedName name="CHOCO">#REF!</definedName>
    <definedName name="codigoa" localSheetId="8">#REF!</definedName>
    <definedName name="codigoa" localSheetId="10">#REF!</definedName>
    <definedName name="codigoa" localSheetId="6">#REF!</definedName>
    <definedName name="codigoa" localSheetId="9">#REF!</definedName>
    <definedName name="codigoa" localSheetId="13">#REF!</definedName>
    <definedName name="codigoa" localSheetId="0">[1]Hoja3!$E$1:$E$71</definedName>
    <definedName name="codigoa" localSheetId="12">#REF!</definedName>
    <definedName name="codigoa" localSheetId="5">#REF!</definedName>
    <definedName name="codigoa" localSheetId="7">#REF!</definedName>
    <definedName name="codigoa" localSheetId="11">#REF!</definedName>
    <definedName name="codigoa">#REF!</definedName>
    <definedName name="codigob" localSheetId="8">#REF!</definedName>
    <definedName name="codigob" localSheetId="10">#REF!</definedName>
    <definedName name="codigob" localSheetId="6">#REF!</definedName>
    <definedName name="codigob" localSheetId="9">#REF!</definedName>
    <definedName name="codigob" localSheetId="13">#REF!</definedName>
    <definedName name="codigob" localSheetId="0">'[1]lista de correos'!$A$2:$A$81</definedName>
    <definedName name="codigob" localSheetId="12">#REF!</definedName>
    <definedName name="codigob" localSheetId="5">#REF!</definedName>
    <definedName name="codigob" localSheetId="7">#REF!</definedName>
    <definedName name="codigob" localSheetId="11">#REF!</definedName>
    <definedName name="codigob">#REF!</definedName>
    <definedName name="Cohesión_social_y_construcción_de_comunidad">Hoja2!$C$5:$C$7</definedName>
    <definedName name="CORDOBA">#REF!</definedName>
    <definedName name="Culturas_UIS">Hoja2!$M$5:$M$9</definedName>
    <definedName name="CUNDINAMARCA">#REF!</definedName>
    <definedName name="Democratización_del_conocimiento_para_la_transformación_social_y_el_logro_del_buen_vivir">Hoja2!$E$5:$E$7</definedName>
    <definedName name="DEPARTAMENTOS">#REF!</definedName>
    <definedName name="Desarrollo_profesoral">Hoja2!$J$5:$J$9</definedName>
    <definedName name="dimension" localSheetId="8">[2]ESTRUCTURA!$A$4:$A$8</definedName>
    <definedName name="dimension" localSheetId="10">[2]ESTRUCTURA!$A$4:$A$8</definedName>
    <definedName name="dimension" localSheetId="6">[2]ESTRUCTURA!$A$4:$A$8</definedName>
    <definedName name="dimension" localSheetId="12">[2]ESTRUCTURA!$A$4:$A$8</definedName>
    <definedName name="dimension" localSheetId="3">[3]ESTRUCTURA!$A$4:$A$8</definedName>
    <definedName name="dimension" localSheetId="5">[2]ESTRUCTURA!$A$4:$A$8</definedName>
    <definedName name="dimension" localSheetId="7">[2]ESTRUCTURA!$A$4:$A$8</definedName>
    <definedName name="dimension" localSheetId="11">[2]ESTRUCTURA!$A$4:$A$8</definedName>
    <definedName name="dimension">ESTRUCTURA!$A$3:$A$6</definedName>
    <definedName name="Diseño_de_soluciones_compartidas_para_atender_prioridades_nacionales_y_retos_globales">Hoja2!$D$5:$D$7</definedName>
    <definedName name="egr" localSheetId="3">'[3]CTAS (2)'!$D$2:$D$410</definedName>
    <definedName name="egr">'[4]CTAS (2)'!$D$2:$D$410</definedName>
    <definedName name="Egresados">Hoja2!$Q$5:$Q$9</definedName>
    <definedName name="EGRESO" localSheetId="9">'CTAS (2)'!$D$2:$D$66</definedName>
    <definedName name="EGRESO" localSheetId="13">[5]CTAS!$D$2:$D$338</definedName>
    <definedName name="EGRESO" localSheetId="3">[5]CTAS!$D$2:$D$338</definedName>
    <definedName name="EGRESO">#REF!</definedName>
    <definedName name="EGRESOS" localSheetId="9">'CTAS (2)'!$D$2:$D$70</definedName>
    <definedName name="EGRESOS" localSheetId="13">#REF!</definedName>
    <definedName name="EGRESOS">#REF!</definedName>
    <definedName name="Emprendimiento">Hoja2!$S$5:$S$9</definedName>
    <definedName name="Etiqueta" localSheetId="8">#REF!</definedName>
    <definedName name="Etiqueta" localSheetId="10">#REF!</definedName>
    <definedName name="Etiqueta" localSheetId="6">#REF!</definedName>
    <definedName name="Etiqueta" localSheetId="9">#REF!</definedName>
    <definedName name="Etiqueta" localSheetId="13">#REF!</definedName>
    <definedName name="Etiqueta" localSheetId="0">[1]Hoja3!$N$1:$N$36</definedName>
    <definedName name="Etiqueta" localSheetId="12">#REF!</definedName>
    <definedName name="Etiqueta" localSheetId="3">#REF!</definedName>
    <definedName name="Etiqueta" localSheetId="5">#REF!</definedName>
    <definedName name="Etiqueta" localSheetId="7">#REF!</definedName>
    <definedName name="Etiqueta" localSheetId="11">#REF!</definedName>
    <definedName name="Etiqueta">#REF!</definedName>
    <definedName name="Extensión_para_la_vinculación__empresa__estado_y_sociedad">Hoja2!$R$5:$R$9</definedName>
    <definedName name="fodos" localSheetId="8">#REF!</definedName>
    <definedName name="fodos" localSheetId="10">#REF!</definedName>
    <definedName name="fodos" localSheetId="6">#REF!</definedName>
    <definedName name="fodos" localSheetId="9">#REF!</definedName>
    <definedName name="fodos" localSheetId="13">#REF!</definedName>
    <definedName name="fodos" localSheetId="12">#REF!</definedName>
    <definedName name="fodos" localSheetId="3">#REF!</definedName>
    <definedName name="fodos" localSheetId="5">#REF!</definedName>
    <definedName name="fodos" localSheetId="7">#REF!</definedName>
    <definedName name="fodos" localSheetId="11">#REF!</definedName>
    <definedName name="fodos">#REF!</definedName>
    <definedName name="FONDO" localSheetId="9">'CTAS (2)'!$G$2:$G$4</definedName>
    <definedName name="FONDO" localSheetId="13">#REF!</definedName>
    <definedName name="FONDO">#REF!</definedName>
    <definedName name="fondos" localSheetId="8">#REF!</definedName>
    <definedName name="fondos" localSheetId="10">#REF!</definedName>
    <definedName name="fondos" localSheetId="6">#REF!</definedName>
    <definedName name="fondos" localSheetId="9">#REF!</definedName>
    <definedName name="fondos" localSheetId="13">#REF!</definedName>
    <definedName name="fondos" localSheetId="0">[1]Hoja3!$D$16:$D$20</definedName>
    <definedName name="fondos" localSheetId="12">#REF!</definedName>
    <definedName name="fondos" localSheetId="3">#REF!</definedName>
    <definedName name="fondos" localSheetId="5">#REF!</definedName>
    <definedName name="fondos" localSheetId="7">#REF!</definedName>
    <definedName name="fondos" localSheetId="11">#REF!</definedName>
    <definedName name="fondos">#REF!</definedName>
    <definedName name="Formación_integral_e_innovación_pedagógica">Hoja2!$A$5:$A$7</definedName>
    <definedName name="Fuentes" comment="5555">#REF!</definedName>
    <definedName name="Gestión_de_la_Innovación">Hoja2!$L$5:$L$9</definedName>
    <definedName name="Gestión_del_talento_humano">Hoja2!$U$5:$U$9</definedName>
    <definedName name="Gestión_Institucional">Hoja2!$V$5:$V$9</definedName>
    <definedName name="Gestión_Universitaria_para_la_excelencia_académica">Hoja2!$F$5:$F$7</definedName>
    <definedName name="GUAINIA">#REF!</definedName>
    <definedName name="GUAVIARE">#REF!</definedName>
    <definedName name="hareas">[6]DATOS!$A$2:$A$9</definedName>
    <definedName name="HUILA">#REF!</definedName>
    <definedName name="ing" localSheetId="3">'[3]CTAS (2)'!$A$2:$A$151</definedName>
    <definedName name="ing">'[4]CTAS (2)'!$A$2:$A$151</definedName>
    <definedName name="INGRESOS" localSheetId="9">'CTAS (2)'!$A$3:$A$50</definedName>
    <definedName name="INGRESOS" localSheetId="13">[5]CTAS!$A$2:$A$100</definedName>
    <definedName name="INGRESOS" localSheetId="3">[5]CTAS!$A$2:$A$100</definedName>
    <definedName name="INGRESOS">#REF!</definedName>
    <definedName name="Interacción_con_el_entorno_académico_internacional">Hoja2!$O$5:$O$9</definedName>
    <definedName name="INVERSION" localSheetId="9">'CTAS (2)'!$I$2:$I$15</definedName>
    <definedName name="INVERSION" localSheetId="13">#REF!</definedName>
    <definedName name="INVERSION">#REF!</definedName>
    <definedName name="Investigación">Hoja2!$K$5:$K$9</definedName>
    <definedName name="Investigación_e_innovación_como_ejes_articuladores_de_las_funciones_misionales">Hoja2!$B$5:$B$7</definedName>
    <definedName name="ITA">#REF!</definedName>
    <definedName name="ITAA">#REF!</definedName>
    <definedName name="ITAAA">#REF!</definedName>
    <definedName name="LA_GUAJIRA">#REF!</definedName>
    <definedName name="listasub" localSheetId="8">[2]ESTRUCTURA!$E$4:$E$34</definedName>
    <definedName name="listasub" localSheetId="10">[2]ESTRUCTURA!$E$4:$E$34</definedName>
    <definedName name="listasub" localSheetId="6">[2]ESTRUCTURA!$E$4:$E$34</definedName>
    <definedName name="listasub" localSheetId="12">[2]ESTRUCTURA!$E$4:$E$34</definedName>
    <definedName name="listasub" localSheetId="3">[3]ESTRUCTURA!$C$4:$C$34</definedName>
    <definedName name="listasub" localSheetId="5">[2]ESTRUCTURA!$E$4:$E$34</definedName>
    <definedName name="listasub" localSheetId="7">[2]ESTRUCTURA!$E$4:$E$34</definedName>
    <definedName name="listasub" localSheetId="11">[2]ESTRUCTURA!$E$4:$E$34</definedName>
    <definedName name="listasub">ESTRUCTURA!$E$3:$E$32</definedName>
    <definedName name="MAGDALENA">#REF!</definedName>
    <definedName name="META">#REF!</definedName>
    <definedName name="Modelo_pedagógico">Hoja2!$H$5:$H$9</definedName>
    <definedName name="NARIÑO">#REF!</definedName>
    <definedName name="NORTE_DE_SANTANDER">#REF!</definedName>
    <definedName name="nuevsub" localSheetId="8">#REF!</definedName>
    <definedName name="nuevsub" localSheetId="10">#REF!</definedName>
    <definedName name="nuevsub" localSheetId="6">#REF!</definedName>
    <definedName name="nuevsub" localSheetId="9">#REF!</definedName>
    <definedName name="nuevsub" localSheetId="13">#REF!</definedName>
    <definedName name="nuevsub" localSheetId="12">#REF!</definedName>
    <definedName name="nuevsub" localSheetId="5">#REF!</definedName>
    <definedName name="nuevsub" localSheetId="7">#REF!</definedName>
    <definedName name="nuevsub" localSheetId="11">#REF!</definedName>
    <definedName name="nuevsub">#REF!</definedName>
    <definedName name="Política" localSheetId="8">#REF!</definedName>
    <definedName name="Política" localSheetId="10">#REF!</definedName>
    <definedName name="Política" localSheetId="6">#REF!</definedName>
    <definedName name="Política" localSheetId="9">#REF!</definedName>
    <definedName name="Política" localSheetId="13">#REF!</definedName>
    <definedName name="Política" localSheetId="0">[1]Hoja3!$B$1:$B$41</definedName>
    <definedName name="Política" localSheetId="12">#REF!</definedName>
    <definedName name="Política" localSheetId="5">#REF!</definedName>
    <definedName name="Política" localSheetId="7">#REF!</definedName>
    <definedName name="Política" localSheetId="11">#REF!</definedName>
    <definedName name="Política">#REF!</definedName>
    <definedName name="programa" localSheetId="8">[2]ESTRUCTURA!$C$4:$C$17</definedName>
    <definedName name="programa" localSheetId="10">[2]ESTRUCTURA!$C$4:$C$17</definedName>
    <definedName name="programa" localSheetId="6">[2]ESTRUCTURA!$C$4:$C$17</definedName>
    <definedName name="programa" localSheetId="12">[2]ESTRUCTURA!$C$4:$C$17</definedName>
    <definedName name="programa" localSheetId="3">[3]ESTRUCTURA!$B$4:$B$17</definedName>
    <definedName name="programa" localSheetId="5">[2]ESTRUCTURA!$C$4:$C$17</definedName>
    <definedName name="programa" localSheetId="7">[2]ESTRUCTURA!$C$4:$C$17</definedName>
    <definedName name="programa" localSheetId="11">[2]ESTRUCTURA!$C$4:$C$17</definedName>
    <definedName name="programa">ESTRUCTURA!$C$3:$C$15</definedName>
    <definedName name="PUTUMAYO">#REF!</definedName>
    <definedName name="QUINDIO">#REF!</definedName>
    <definedName name="Regionalización">Hoja2!$T$5:$T$9</definedName>
    <definedName name="RISARALD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N_ANDRES">#REF!</definedName>
    <definedName name="SANTANDER">#REF!</definedName>
    <definedName name="SINO" localSheetId="8">#REF!</definedName>
    <definedName name="SINO" localSheetId="10">#REF!</definedName>
    <definedName name="SINO" localSheetId="6">#REF!</definedName>
    <definedName name="SINO" localSheetId="9">#REF!</definedName>
    <definedName name="SINO" localSheetId="13">#REF!</definedName>
    <definedName name="SINO" localSheetId="0">[1]Hoja3!$D$11:$D$12</definedName>
    <definedName name="SINO" localSheetId="12">#REF!</definedName>
    <definedName name="SINO" localSheetId="5">#REF!</definedName>
    <definedName name="SINO" localSheetId="7">#REF!</definedName>
    <definedName name="SINO" localSheetId="11">#REF!</definedName>
    <definedName name="SINO">#REF!</definedName>
    <definedName name="Sostenibilidad_Financiera">Hoja2!$W$5:$W$9</definedName>
    <definedName name="SUB">ESTRUCTURA!$E$3:$E$32</definedName>
    <definedName name="subprograma" localSheetId="8">#REF!</definedName>
    <definedName name="subprograma" localSheetId="10">#REF!</definedName>
    <definedName name="subprograma" localSheetId="6">#REF!</definedName>
    <definedName name="subprograma" localSheetId="9">#REF!</definedName>
    <definedName name="subprograma" localSheetId="13">#REF!</definedName>
    <definedName name="subprograma" localSheetId="0">ESTRUCTURA!$E$3:$E$32</definedName>
    <definedName name="subprograma" localSheetId="12">#REF!</definedName>
    <definedName name="subprograma" localSheetId="5">#REF!</definedName>
    <definedName name="subprograma" localSheetId="7">#REF!</definedName>
    <definedName name="subprograma" localSheetId="11">#REF!</definedName>
    <definedName name="subprograma">#REF!</definedName>
    <definedName name="subprogramas">ESTRUCTURA!$E$3:$E$32</definedName>
    <definedName name="SUCRE">#REF!</definedName>
    <definedName name="TALENTO" localSheetId="13">#REF!</definedName>
    <definedName name="TALENTO" localSheetId="3">#REF!</definedName>
    <definedName name="TALENTO">#REF!</definedName>
    <definedName name="tipo" localSheetId="8">#REF!</definedName>
    <definedName name="tipo" localSheetId="10">#REF!</definedName>
    <definedName name="tipo" localSheetId="6">#REF!</definedName>
    <definedName name="tipo" localSheetId="9">#REF!</definedName>
    <definedName name="tipo" localSheetId="13">#REF!</definedName>
    <definedName name="tipo" localSheetId="0">[1]Hoja3!$D$1:$D$3</definedName>
    <definedName name="tipo" localSheetId="12">#REF!</definedName>
    <definedName name="tipo" localSheetId="5">#REF!</definedName>
    <definedName name="tipo" localSheetId="7">#REF!</definedName>
    <definedName name="tipo" localSheetId="11">#REF!</definedName>
    <definedName name="tipo">#REF!</definedName>
    <definedName name="_xlnm.Print_Titles" localSheetId="0">ESTRUCTURA!$3:$3</definedName>
    <definedName name="TOLIMA">#REF!</definedName>
    <definedName name="VALLE_DEL_CAUCA">#REF!</definedName>
    <definedName name="VAUPES">#REF!</definedName>
    <definedName name="VICHADA">#REF!</definedName>
    <definedName name="Visibilidad_y_prestigio_internacional">Hoja2!$P$5:$P$9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35" l="1"/>
  <c r="E52" i="34"/>
  <c r="E53" i="33"/>
  <c r="E59" i="31"/>
  <c r="E56" i="30"/>
  <c r="E56" i="29"/>
  <c r="E54" i="36"/>
  <c r="E40" i="35"/>
  <c r="E39" i="34"/>
  <c r="E40" i="33"/>
  <c r="E46" i="31"/>
  <c r="E42" i="30"/>
  <c r="E42" i="29"/>
  <c r="E42" i="36"/>
  <c r="H40" i="35"/>
  <c r="F39" i="35"/>
  <c r="C39" i="35"/>
  <c r="F38" i="35"/>
  <c r="C38" i="35"/>
  <c r="C37" i="35"/>
  <c r="C36" i="35"/>
  <c r="F35" i="35"/>
  <c r="C35" i="35"/>
  <c r="F34" i="35"/>
  <c r="C34" i="35"/>
  <c r="F33" i="35"/>
  <c r="C33" i="35"/>
  <c r="F32" i="35"/>
  <c r="C32" i="35"/>
  <c r="H39" i="34"/>
  <c r="F38" i="34"/>
  <c r="C38" i="34"/>
  <c r="F37" i="34"/>
  <c r="C37" i="34"/>
  <c r="C36" i="34"/>
  <c r="C35" i="34"/>
  <c r="F34" i="34"/>
  <c r="C34" i="34"/>
  <c r="F33" i="34"/>
  <c r="C33" i="34"/>
  <c r="F32" i="34"/>
  <c r="C32" i="34"/>
  <c r="F31" i="34"/>
  <c r="C31" i="34"/>
  <c r="H40" i="33"/>
  <c r="F39" i="33"/>
  <c r="C39" i="33"/>
  <c r="F38" i="33"/>
  <c r="C38" i="33"/>
  <c r="C37" i="33"/>
  <c r="C36" i="33"/>
  <c r="F35" i="33"/>
  <c r="C35" i="33"/>
  <c r="F34" i="33"/>
  <c r="C34" i="33"/>
  <c r="F33" i="33"/>
  <c r="C33" i="33"/>
  <c r="F32" i="33"/>
  <c r="C32" i="33"/>
  <c r="H46" i="31"/>
  <c r="F45" i="31"/>
  <c r="C45" i="31"/>
  <c r="F44" i="31"/>
  <c r="C44" i="31"/>
  <c r="C43" i="31"/>
  <c r="C42" i="31"/>
  <c r="F41" i="31"/>
  <c r="C41" i="31"/>
  <c r="F40" i="31"/>
  <c r="C40" i="31"/>
  <c r="F39" i="31"/>
  <c r="C39" i="31"/>
  <c r="F38" i="31"/>
  <c r="C38" i="31"/>
  <c r="H42" i="30"/>
  <c r="F41" i="30"/>
  <c r="C41" i="30"/>
  <c r="F40" i="30"/>
  <c r="C40" i="30"/>
  <c r="C39" i="30"/>
  <c r="C38" i="30"/>
  <c r="F37" i="30"/>
  <c r="C37" i="30"/>
  <c r="F36" i="30"/>
  <c r="C36" i="30"/>
  <c r="F35" i="30"/>
  <c r="C35" i="30"/>
  <c r="F34" i="30"/>
  <c r="C34" i="30"/>
  <c r="H42" i="29"/>
  <c r="F41" i="29"/>
  <c r="C41" i="29"/>
  <c r="F40" i="29"/>
  <c r="C40" i="29"/>
  <c r="C39" i="29"/>
  <c r="C38" i="29"/>
  <c r="F37" i="29"/>
  <c r="C37" i="29"/>
  <c r="F36" i="29"/>
  <c r="C36" i="29"/>
  <c r="F35" i="29"/>
  <c r="C35" i="29"/>
  <c r="F34" i="29"/>
  <c r="C34" i="29"/>
  <c r="F41" i="36" l="1"/>
  <c r="C41" i="36"/>
  <c r="F40" i="36"/>
  <c r="C40" i="36"/>
  <c r="C39" i="36"/>
  <c r="C38" i="36"/>
  <c r="F37" i="36"/>
  <c r="C37" i="36"/>
  <c r="F36" i="36"/>
  <c r="C36" i="36"/>
  <c r="F35" i="36"/>
  <c r="C35" i="36"/>
  <c r="F34" i="36"/>
  <c r="C34" i="36"/>
  <c r="G33" i="41"/>
  <c r="F32" i="41"/>
  <c r="E31" i="41"/>
  <c r="D30" i="41"/>
  <c r="H29" i="41"/>
  <c r="E26" i="41"/>
  <c r="D25" i="41"/>
  <c r="H24" i="41"/>
  <c r="F20" i="41"/>
  <c r="E19" i="41"/>
  <c r="D18" i="41"/>
  <c r="H17" i="41"/>
  <c r="D15" i="41"/>
  <c r="H14" i="41"/>
  <c r="F10" i="41"/>
  <c r="E9" i="41"/>
  <c r="D8" i="41"/>
  <c r="H7" i="41"/>
  <c r="H6" i="41"/>
  <c r="H33" i="41" l="1"/>
  <c r="H4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C9" authorId="0" shapeId="0" xr:uid="{C41C03CC-211C-4A33-A3EC-B849847F6A35}">
      <text>
        <r>
          <rPr>
            <sz val="9"/>
            <color indexed="81"/>
            <rFont val="Tahoma"/>
            <family val="2"/>
          </rPr>
          <t>Mencionar la población objetivo y si el proyecto beneficiará de forma diferenciada a grupos poblacionales como: personas con discapacidad, grupos étnicos, población víctima del conflicto armado en Colombia, Población habitante de frontera, mujeres, hombres, personas con identidades sexuales diversas.</t>
        </r>
      </text>
    </comment>
  </commentList>
</comments>
</file>

<file path=xl/sharedStrings.xml><?xml version="1.0" encoding="utf-8"?>
<sst xmlns="http://schemas.openxmlformats.org/spreadsheetml/2006/main" count="1953" uniqueCount="958">
  <si>
    <t>ESTRUCTURA DE PROGRAMAS Y SUBPROGRAMAS 2020</t>
  </si>
  <si>
    <t>ESTRUCTURA DE PROGRAMAS Y SUBPROGRAMAS 2021</t>
  </si>
  <si>
    <t>ENFOQUE PI</t>
  </si>
  <si>
    <t>PROGRAMA</t>
  </si>
  <si>
    <t>SUBPROGRAMAS</t>
  </si>
  <si>
    <t>IDEAS DE PROYECTO</t>
  </si>
  <si>
    <t>UNIDADES</t>
  </si>
  <si>
    <t>N.°</t>
  </si>
  <si>
    <t>Enfoque</t>
  </si>
  <si>
    <t>cód. Prog.</t>
  </si>
  <si>
    <t>Programa</t>
  </si>
  <si>
    <t>cód. Sub.</t>
  </si>
  <si>
    <t>Subprograma</t>
  </si>
  <si>
    <t>Enfoque Formación integral e innovación pedagógica</t>
  </si>
  <si>
    <t>Formación integral e innovación pedagógica</t>
  </si>
  <si>
    <t>Proyectos académicos interdisciplinarios
Registro calificado
Reformas académicas
Acreditación de programas
Propuestas para promover el pensamiento crítico, numérico, creativo, habilidades para investigar
Diseño de espacios de aprendizaje inclusivo
Estrategias de acompañamiento académico
Experiencias de aprendizaje a través de plataformas tecnológicas
Articulación con la educación media</t>
  </si>
  <si>
    <t>Unidad</t>
  </si>
  <si>
    <t>1.1</t>
  </si>
  <si>
    <t>Modelo pedagógico</t>
  </si>
  <si>
    <t>1.1.1</t>
  </si>
  <si>
    <t>Desarrollo y Gestión Curricular</t>
  </si>
  <si>
    <t>Enfoque Investigación e innovación como ejes articuladores de las funciones misionales</t>
  </si>
  <si>
    <t>Investigación e innovación como ejes articuladores de las funciones misionales</t>
  </si>
  <si>
    <t>Desarrollo de programas de doctorado
Acciones que promuevan la generación de investigaciones conducentes a registros de propiedad intelectual.
Eventos académicos, seminarios, divulgación de productos.
Propuestas para incentivar la cultura de la innovación y el emprendimiento</t>
  </si>
  <si>
    <t>Número</t>
  </si>
  <si>
    <t>1.1.2</t>
  </si>
  <si>
    <t>Formación integral</t>
  </si>
  <si>
    <t>Enfoque Cohesión social y construcción de comunidad</t>
  </si>
  <si>
    <t>Cohesión social y construcción de comunidad</t>
  </si>
  <si>
    <t>Proyectos de creación artística y rescate del patrimonio 
Actividades para promover las expresiones artísticas
Campus físicos y virtuales inclusivos
Acciones de promoción de autocuidado, actividades lúdico-recreativas, prevención de la salud.
Actividades de integración de los estamentos universitarios</t>
  </si>
  <si>
    <t>Porcentaje</t>
  </si>
  <si>
    <t>1.1.3</t>
  </si>
  <si>
    <t>Educación Inclusiva</t>
  </si>
  <si>
    <t>Enfoque Diseño de soluciones compartidas para atender prioridades nacionales y retos globales</t>
  </si>
  <si>
    <t>Diseño de soluciones compartidas para atender prioridades nacionales y retos globales</t>
  </si>
  <si>
    <t>Fortalecimiento de las capacidades docentes para la enseñanza en una segunda lengua
creación de convenios
Redes
Alianzas estrategicas
Creación de espacios interactivos con diferentes actores para responder a problemas reales del territorio
Seguimiento a egresados
Alianzas con egresados
Servicios al egresado</t>
  </si>
  <si>
    <t>Metros cuadrados</t>
  </si>
  <si>
    <t>1.1.4</t>
  </si>
  <si>
    <t>Monitoreo y acompañamiento estudiantil</t>
  </si>
  <si>
    <t>Enfoque Democratización del conocimiento para la transformación social y el logro del buen vivir</t>
  </si>
  <si>
    <t>Democratización del conocimiento para la transformación social y el logro del buen vivir</t>
  </si>
  <si>
    <t>Educación continua
Acciones que fomenten la articulación de la docencia, investigación y extensión
Propuestas de mejora de capacidades de extensión de las UAA
Propuestas de construcción de la cultura de paz y convivencia ciudadana
Gestión de experiencias empresariales y de desarrollo de liderazgo y asociatividad en las regiones
proyectos con sentido de sostenibilidad ambiental y protección de ecosistemas</t>
  </si>
  <si>
    <t>1.1.5</t>
  </si>
  <si>
    <t>Aprendizaje asistido por nuevas tecnologías</t>
  </si>
  <si>
    <t>Enfoque Cultura de la Excelencia Académica</t>
  </si>
  <si>
    <t>Cultura de la Excelencia Académica</t>
  </si>
  <si>
    <t>Mejora de procesos
Elaboración de planes institucionales (Plan Estratégico del Talento Humano)
Bancos de experiencias (gestión de conocimiento)
Propuestas para ajuste de normativa
Mejora de información al usuario</t>
  </si>
  <si>
    <t>1.2</t>
  </si>
  <si>
    <t>Calidad y pertinencia de programas</t>
  </si>
  <si>
    <t>1.2.1</t>
  </si>
  <si>
    <t>Calidad de programas</t>
  </si>
  <si>
    <t>1.2.2</t>
  </si>
  <si>
    <t>Pertinencia de programas</t>
  </si>
  <si>
    <t>AGOSTO 12 DE 2019</t>
  </si>
  <si>
    <t>1.3</t>
  </si>
  <si>
    <t>Desarrollo profesoral</t>
  </si>
  <si>
    <t>1.3.1</t>
  </si>
  <si>
    <t>Desarrollo de competencias pedagógicas del profesor</t>
  </si>
  <si>
    <t>1.3.2</t>
  </si>
  <si>
    <t>Desarrollo disciplinar y multidisciplinar</t>
  </si>
  <si>
    <t>2.1</t>
  </si>
  <si>
    <t>Investigación</t>
  </si>
  <si>
    <t>2.1.1</t>
  </si>
  <si>
    <t>Formación para la investigación</t>
  </si>
  <si>
    <t>2.1.2</t>
  </si>
  <si>
    <t>Investigación básica y articulada con el entorno</t>
  </si>
  <si>
    <t>2.1.3</t>
  </si>
  <si>
    <t>Visibilidad de la investigación</t>
  </si>
  <si>
    <t>2.2</t>
  </si>
  <si>
    <t>Gestión de la Innovación</t>
  </si>
  <si>
    <t>2.2.1</t>
  </si>
  <si>
    <t>3.1</t>
  </si>
  <si>
    <t>Culturas UIS</t>
  </si>
  <si>
    <t>3.1.1</t>
  </si>
  <si>
    <t>Patrimonio y culturas</t>
  </si>
  <si>
    <t>3.1.2</t>
  </si>
  <si>
    <t>Expresiones Artísticas</t>
  </si>
  <si>
    <t>3.2</t>
  </si>
  <si>
    <t>Bienestar de la comunidad</t>
  </si>
  <si>
    <t>3.2.1</t>
  </si>
  <si>
    <t>Bienestar de la comunidad UIS</t>
  </si>
  <si>
    <t>3.2.2</t>
  </si>
  <si>
    <t>Construcción de comunidad</t>
  </si>
  <si>
    <t>4.1</t>
  </si>
  <si>
    <t>Interacción con el entorno académico internacional</t>
  </si>
  <si>
    <t>4.1.1</t>
  </si>
  <si>
    <t>Bilingüismo / Multilingüismo</t>
  </si>
  <si>
    <t>4.1.2</t>
  </si>
  <si>
    <t>Interculturalidad</t>
  </si>
  <si>
    <t>4.1.3</t>
  </si>
  <si>
    <t>Movilidad y misiones académicas entrantes y salientes</t>
  </si>
  <si>
    <t>4.1.4</t>
  </si>
  <si>
    <t>Redes académicas de colaboración</t>
  </si>
  <si>
    <t>4.2</t>
  </si>
  <si>
    <t>Visibilidad y prestigio internacional</t>
  </si>
  <si>
    <t>4.2.1</t>
  </si>
  <si>
    <t>Imagen institucional</t>
  </si>
  <si>
    <t>4.3</t>
  </si>
  <si>
    <t>Egresados</t>
  </si>
  <si>
    <t>4.3.1</t>
  </si>
  <si>
    <t>Seguimiento a egresados</t>
  </si>
  <si>
    <t>4.3.2</t>
  </si>
  <si>
    <t>Relación con egresados</t>
  </si>
  <si>
    <t>5.1</t>
  </si>
  <si>
    <t>Extensión para la vinculación con la sociedad, el estado y las empresas</t>
  </si>
  <si>
    <t>5.1.1</t>
  </si>
  <si>
    <t>Articulación con la sociedad</t>
  </si>
  <si>
    <t>5.1.2</t>
  </si>
  <si>
    <t>Articulación con el Estado</t>
  </si>
  <si>
    <t>5.1.3</t>
  </si>
  <si>
    <t>Articulación con el sector productivo</t>
  </si>
  <si>
    <t>5.2</t>
  </si>
  <si>
    <t>Emprendimiento</t>
  </si>
  <si>
    <t>5.2.1</t>
  </si>
  <si>
    <t>5.3</t>
  </si>
  <si>
    <t>Regionalización</t>
  </si>
  <si>
    <t>5.3.1</t>
  </si>
  <si>
    <t>Formación pertinente para la región</t>
  </si>
  <si>
    <t>5.3.2</t>
  </si>
  <si>
    <t>Desarrollo Integral de la Región</t>
  </si>
  <si>
    <t>5.3.3</t>
  </si>
  <si>
    <t>Cultura de paz</t>
  </si>
  <si>
    <t>Gestión Universitaria para la excelencia académica</t>
  </si>
  <si>
    <t>6.1</t>
  </si>
  <si>
    <t>Gestión del talento humano</t>
  </si>
  <si>
    <t>6.1.1</t>
  </si>
  <si>
    <t>Desarrollo del ciclo de vida del Talento Humano</t>
  </si>
  <si>
    <t>6.1.2</t>
  </si>
  <si>
    <t>Gestión de conocimiento organizacional</t>
  </si>
  <si>
    <t>6.2</t>
  </si>
  <si>
    <t>Gestión Institucional</t>
  </si>
  <si>
    <t>6.2.1</t>
  </si>
  <si>
    <t>Estructura y normativa</t>
  </si>
  <si>
    <t>6.2.2</t>
  </si>
  <si>
    <t>Mejoramiento de procesos</t>
  </si>
  <si>
    <t>6.2.3</t>
  </si>
  <si>
    <t>Modernización física y tecnológica</t>
  </si>
  <si>
    <t>6.2.4</t>
  </si>
  <si>
    <t>Información y comunicación</t>
  </si>
  <si>
    <t>6.2.5</t>
  </si>
  <si>
    <t>Transparencia</t>
  </si>
  <si>
    <t>6.3</t>
  </si>
  <si>
    <t>Sostenibilidad Financiera</t>
  </si>
  <si>
    <t>6.3.1</t>
  </si>
  <si>
    <t>Eficiencia de recursos</t>
  </si>
  <si>
    <t>6.3.2</t>
  </si>
  <si>
    <t>Potencial financiero</t>
  </si>
  <si>
    <t>Gestión universitaria para la excelencia académica</t>
  </si>
  <si>
    <t>Gestión de la innovación</t>
  </si>
  <si>
    <t>Extensión para la vinculación con la sociedad el estado y las empresas</t>
  </si>
  <si>
    <t>Gestión institucional</t>
  </si>
  <si>
    <t>Sostenibilidad financiera</t>
  </si>
  <si>
    <t>Formación_integral_e_innovación_pedagógica</t>
  </si>
  <si>
    <t>Investigación_e_innovación_como_ejes_articuladores_de_las_funciones_misionales</t>
  </si>
  <si>
    <t>Cohesión_social_y_construcción_de_comunidad</t>
  </si>
  <si>
    <t>Diseño_de_soluciones_compartidas_para_atender_prioridades_nacionales_y_retos_globales</t>
  </si>
  <si>
    <t>Democratización_del_conocimiento_para_la_transformación_social_y_el_logro_del_buen_vivir</t>
  </si>
  <si>
    <t>Gestión_universitaria_para_la_excelencia_académica</t>
  </si>
  <si>
    <t>Modelo_pedagógico</t>
  </si>
  <si>
    <t>Calidad_y_pertinencia_de_programas</t>
  </si>
  <si>
    <t>Desarrollo_profesoral</t>
  </si>
  <si>
    <t>Gestión_de_la_innovación</t>
  </si>
  <si>
    <t>Culturas_UIS</t>
  </si>
  <si>
    <t>Bienestar_de_la_comunidad</t>
  </si>
  <si>
    <t>Interacción_con_el_entorno_académico_internacional</t>
  </si>
  <si>
    <t>Visibilidad_y_prestigio_internacional</t>
  </si>
  <si>
    <t>Extensión_para_la_vinculación_con_la_sociedad_el_estado_y_las_empresas</t>
  </si>
  <si>
    <t>Gestión_del_talento_humano</t>
  </si>
  <si>
    <t>Gestión_institucional</t>
  </si>
  <si>
    <t>Sostenibilidad_financiera</t>
  </si>
  <si>
    <t>Desarrollo y gestión curricular</t>
  </si>
  <si>
    <t>Desarrollo del ciclo de vida del talento humano</t>
  </si>
  <si>
    <t>Expresiones artísticas</t>
  </si>
  <si>
    <t>Articulación con el estado</t>
  </si>
  <si>
    <t>Desarrollo integral de la región</t>
  </si>
  <si>
    <t>Educación inclusiva</t>
  </si>
  <si>
    <t>UNIVERSIDAD INDUSTRIAL DE SANTANDER</t>
  </si>
  <si>
    <t xml:space="preserve">PLANEACIÓN </t>
  </si>
  <si>
    <t>CONTENIDO</t>
  </si>
  <si>
    <t xml:space="preserve">Estructura del Plan de Desarrollo Institucional 2019-2030, relaciona los programas y subprogramas de cada uno de los enfoques del PDI. </t>
  </si>
  <si>
    <t>IdeasProy</t>
  </si>
  <si>
    <t>Relación de ideas para proyectos del programa de gestión, que responden a los seis enfoques del PDI 2019-2030</t>
  </si>
  <si>
    <t>Proyecto General</t>
  </si>
  <si>
    <t xml:space="preserve">Plantilla guía que incluye todos los elementos a considerar en la elaboración de un proyecto del programa de gestión, como: nombre del proyecto, referencia del PDI, descripción general del proyecto, objetivo, responsables, tipo de proyecto, indicadores, cronograma y presupuesto. </t>
  </si>
  <si>
    <t>Plantillas proyectos tipo</t>
  </si>
  <si>
    <t>Plantillas guía para proyectos tipo:</t>
  </si>
  <si>
    <t>Creación prog</t>
  </si>
  <si>
    <t>Reforma curric</t>
  </si>
  <si>
    <t>Autoev Acredita</t>
  </si>
  <si>
    <t>Crea Diplomados</t>
  </si>
  <si>
    <t>Eventos</t>
  </si>
  <si>
    <t>Objetivos del proyecto</t>
  </si>
  <si>
    <t>Elaborar el informe de autoevaluación del programa  con fines de acreditación de alta calidad</t>
  </si>
  <si>
    <t>Elaborar los contenidos de un diplomado para ser presentado a la Vicerrectoría de Investigación y Extensión.</t>
  </si>
  <si>
    <t>Implementar estrategias de acompañamiento académico a estudiantes del programa que requieran el mejoramiento de su rendimiento académico.</t>
  </si>
  <si>
    <t xml:space="preserve">Ejemponderación </t>
  </si>
  <si>
    <t xml:space="preserve">Estructura ejemplo de la ponderación de los proyectos para el programa de gestión </t>
  </si>
  <si>
    <t>Con Excelencia Académica</t>
  </si>
  <si>
    <t xml:space="preserve">Expresiones Artísticas </t>
  </si>
  <si>
    <t xml:space="preserve">Redes académicas de colaboración </t>
  </si>
  <si>
    <t>https://uis.edu.co/wp-content/uploads/2022/07/PDI2019-2030.pdf</t>
  </si>
  <si>
    <t>PROYECTO</t>
  </si>
  <si>
    <t>Nombre del proyecto</t>
  </si>
  <si>
    <t>Enfoque PDI 2019-2030</t>
  </si>
  <si>
    <t>Objetivo del proyecto</t>
  </si>
  <si>
    <t xml:space="preserve">UAA responsable / corresponsable: </t>
  </si>
  <si>
    <t>Duración del proyecto</t>
  </si>
  <si>
    <t>1 año</t>
  </si>
  <si>
    <t xml:space="preserve">Tipo de proyecto </t>
  </si>
  <si>
    <t>Mejoramiento de la gestión</t>
  </si>
  <si>
    <t>Porcentaje asignado al proyecto</t>
  </si>
  <si>
    <t>Indicadores</t>
  </si>
  <si>
    <t>Nombre del indicador</t>
  </si>
  <si>
    <t>Unidad de medida</t>
  </si>
  <si>
    <t>Valor inicial</t>
  </si>
  <si>
    <t>Meta</t>
  </si>
  <si>
    <t xml:space="preserve">Cronograma </t>
  </si>
  <si>
    <t>Descripción de las actividades</t>
  </si>
  <si>
    <t>Porcentaje de ejecución del proyecto</t>
  </si>
  <si>
    <t xml:space="preserve">Fecha de inicio </t>
  </si>
  <si>
    <t>Fecha final</t>
  </si>
  <si>
    <t>Responsable</t>
  </si>
  <si>
    <t>Presupuesto del proyecto</t>
  </si>
  <si>
    <t>Nombre del fondo(s) presupuestal(es)</t>
  </si>
  <si>
    <r>
      <t>Código del (los) fondo(s):</t>
    </r>
    <r>
      <rPr>
        <sz val="11"/>
        <rFont val="Humanst521 BT"/>
        <family val="2"/>
      </rPr>
      <t xml:space="preserve"> </t>
    </r>
  </si>
  <si>
    <t>Valor (miles de pesos)</t>
  </si>
  <si>
    <t xml:space="preserve">Programación del presupuesto para 1 año </t>
  </si>
  <si>
    <t>INGRESOS</t>
  </si>
  <si>
    <t>GASTOS</t>
  </si>
  <si>
    <t>INVERSIÓN
(aplica para fondo especial)</t>
  </si>
  <si>
    <t>TOTAL INGRESOS</t>
  </si>
  <si>
    <r>
      <t xml:space="preserve">En el sistema se requiere especificar </t>
    </r>
    <r>
      <rPr>
        <b/>
        <sz val="12"/>
        <color theme="1"/>
        <rFont val="Humanst521 BT"/>
        <family val="2"/>
      </rPr>
      <t xml:space="preserve">por cada rubro los meses </t>
    </r>
    <r>
      <rPr>
        <sz val="12"/>
        <color theme="1"/>
        <rFont val="Humanst521 BT"/>
        <family val="2"/>
      </rPr>
      <t>en los cuales se dará el ingreso del dinero así como las erogaciones para el desarrollo del proyecto.</t>
    </r>
  </si>
  <si>
    <t>Mes</t>
  </si>
  <si>
    <t>Valor</t>
  </si>
  <si>
    <t>Enero</t>
  </si>
  <si>
    <t>Julio</t>
  </si>
  <si>
    <t>Febrero</t>
  </si>
  <si>
    <t>Agosto</t>
  </si>
  <si>
    <t>Marzo</t>
  </si>
  <si>
    <t>Septiembre</t>
  </si>
  <si>
    <t>Abril</t>
  </si>
  <si>
    <t>Octubre</t>
  </si>
  <si>
    <t>Mayo</t>
  </si>
  <si>
    <t>Noviembre</t>
  </si>
  <si>
    <t>Junio</t>
  </si>
  <si>
    <t>Diciembre</t>
  </si>
  <si>
    <t>RESTRICCIONES DE LOS RUBROS</t>
  </si>
  <si>
    <t>Escuela ABC</t>
  </si>
  <si>
    <t>Propuesta de creación del programa XYZ de la Escuela ABC</t>
  </si>
  <si>
    <t>Elaborar el proyecto educativo del programa XYZ para ser presentado ante el Consejo Académico</t>
  </si>
  <si>
    <t>PEP elaborado</t>
  </si>
  <si>
    <t>PEP presentado a Consejo de Facultad</t>
  </si>
  <si>
    <t>PEP presentado a Consejo Académico</t>
  </si>
  <si>
    <t>Entregar el proyecto educativo a Planeación para su revisión por las instancias pertinentes</t>
  </si>
  <si>
    <t>Realizar ajustes al PEP y entregarlo a Planeación para estudio en el Consejo Académico</t>
  </si>
  <si>
    <t>Reforma curricular del programa XYZ de la Escuela ABC</t>
  </si>
  <si>
    <t>Rediseñar la propuesta curricular del programa XYZ con el fin de lograr su aprobación en el Consejo Académico</t>
  </si>
  <si>
    <t>Proyecto educativo del programa presentado al Consejo Académico</t>
  </si>
  <si>
    <t>Definir el plan de transición</t>
  </si>
  <si>
    <t>PROYECTO DE AUTOEVALUACIÓN DE PROGRAMAS CON FINES DE ACREDITACIÓN O RENOVACIÓN DE LA ACREDITACIÓN DE ALTA CALIDAD</t>
  </si>
  <si>
    <t>Autoevaluación con fines de acreditación del programa XYZ de la Escuela ABC</t>
  </si>
  <si>
    <t>Elaborar el informe de autoevaluación del programa XYZ con fines de acreditación de alta calidad</t>
  </si>
  <si>
    <t>Modelo de evaluación definido</t>
  </si>
  <si>
    <t>Informe de autoevaluación del programa entregado a la Vicerrectoría Académica</t>
  </si>
  <si>
    <t>1. Organización del proceso de autoevaluación y definición del proceso metodológico.</t>
  </si>
  <si>
    <t>2. Definición del modelo de evaluación.</t>
  </si>
  <si>
    <t>3. Ponderación del modelo de evaluación.</t>
  </si>
  <si>
    <t>4. Diseño, diligenciamiento, procesamiento y análisis de las encuestas.</t>
  </si>
  <si>
    <t>5. Desarrollo del taller de evaluación de indicadores.</t>
  </si>
  <si>
    <t>6. Desarrollo del grupo focal</t>
  </si>
  <si>
    <t>7. Identificación y recopilación de fuentes documentales.</t>
  </si>
  <si>
    <t>8. Realización del análisis documental.</t>
  </si>
  <si>
    <t>9. Taller de análisis y discusión de resultados.</t>
  </si>
  <si>
    <t>10. Formulación del plan de mejoramiento.</t>
  </si>
  <si>
    <t>11. Elaboración del informe de autoevaluación.</t>
  </si>
  <si>
    <t>12. Entrega del informe de autoevaluación a la Vicerrectoría Académica.</t>
  </si>
  <si>
    <t>13. Sensibilización de la comunidad del programa y socialización de resultados.</t>
  </si>
  <si>
    <r>
      <t>3.1</t>
    </r>
    <r>
      <rPr>
        <b/>
        <sz val="9"/>
        <color rgb="FF000000"/>
        <rFont val="Arial"/>
        <family val="2"/>
      </rPr>
      <t xml:space="preserve"> </t>
    </r>
    <r>
      <rPr>
        <b/>
        <sz val="9"/>
        <color rgb="FF000000"/>
        <rFont val="Humanst521 BT Roman"/>
      </rPr>
      <t xml:space="preserve">  INGRESOS</t>
    </r>
  </si>
  <si>
    <t>INVERSIÓN</t>
  </si>
  <si>
    <t>COMÚN</t>
  </si>
  <si>
    <t>ESPECIAL</t>
  </si>
  <si>
    <t>COMÚN Y ESPECIAL</t>
  </si>
  <si>
    <t>INGRESOS VIGENCIAS ANTERIORES</t>
  </si>
  <si>
    <t>MULTAS</t>
  </si>
  <si>
    <t>PROYECTO DE CREACIÓN DE DIPLOMADO</t>
  </si>
  <si>
    <t>Propuesta de creación del Diplomado XYZ en la unidad ABC</t>
  </si>
  <si>
    <t>Elaborar los contenidos de un diplomado XYZ para ser presentado a la Vicerrectoría de Investigación y Extensión.</t>
  </si>
  <si>
    <t>Conformar el equipo de trabajo (director, personal de apoyo).</t>
  </si>
  <si>
    <t>Elaborar la memoria técnica (capacidad institucional en talento humano, infraestructura y logística, evaluación de los riesgos asociados a la ejecución.)</t>
  </si>
  <si>
    <t>Presentar la Memoria Técnica a consideración del Consejo de Escuela para su aval.</t>
  </si>
  <si>
    <t>Elaborar la Propuesta Académico-Financiera del diplomado</t>
  </si>
  <si>
    <t>Registrar la iniciativa en el Sistema de Información de la VIE para revisión</t>
  </si>
  <si>
    <t>PROYECTO DE ACOMPAÑAMIENTO A ESTUDIANTES EN RIESGO ACADÉMICO</t>
  </si>
  <si>
    <t>Implementación de estrategias para el mejoramiento del desempeño académico de los estudiantes del programa XYZ</t>
  </si>
  <si>
    <t>Implementar estrategias de acompañamiento académico a estudiantes del programa XYZ que requieran el mejoramiento de su rendimiento académico.</t>
  </si>
  <si>
    <t>Asignaturas críticas atendidas</t>
  </si>
  <si>
    <t>Diagnóstico o caracterización de los estudiantes con colaboración de la Vicerrectoría Académica</t>
  </si>
  <si>
    <t>Identificación de los estudiantes en riesgo y/o asignaturas críticas</t>
  </si>
  <si>
    <t>Definición de los programas y estrategias a trabajar en el marco del programa SEA</t>
  </si>
  <si>
    <t>Remisión de estudiantes a los programas</t>
  </si>
  <si>
    <t>Seguimiento a los estudiantes participantes de los programas</t>
  </si>
  <si>
    <t>Evaluación del impacto del programa en los estudiantes</t>
  </si>
  <si>
    <t>PROYECTO DE DESARROLLO DE EVENTOS</t>
  </si>
  <si>
    <t>Desarrollo del evento XYZ</t>
  </si>
  <si>
    <t>Realizar el evento… con la participación de conferencistas (temática asociada) dirigido a (población objetivo) …</t>
  </si>
  <si>
    <t>Número de inscritos al evento</t>
  </si>
  <si>
    <t>Número de asistentes al evento</t>
  </si>
  <si>
    <t>Informe de evaluación del evento elaborado</t>
  </si>
  <si>
    <t>Elaboración de la propuesta en referencia a la temática del evento: objetivos, justificación y posibles temáticas.</t>
  </si>
  <si>
    <t>Planeación del evento: designar los responsables, tipo de presentaciones, propuesta de invitados, lugar del evento, presupuesto, actividades del evento académico, entre otros.</t>
  </si>
  <si>
    <t>Preparación del evento: reservar salones, reservar auditorios, realizar invitaciones, comprar tiquetes aéreos, contratar hoteles, contratar servicios de logística, preparar actividades culturales, etc.</t>
  </si>
  <si>
    <t>Diseño y elaboración de publicidad y comunicaciones</t>
  </si>
  <si>
    <t>Difusión del evento</t>
  </si>
  <si>
    <t>Desarrollo del evento: revisar previamente las instalaciones del evento, revisar equipos de cómputo y de proyección necesarios, coordinar el personal de apoyo, coordinar y supervisar el desarrollo de las actividades del evento</t>
  </si>
  <si>
    <t>Evaluación del evento: realizar un informe académico y financiero de evaluación sobre los sucesos más importantes del evento, evaluar si los objetivos propuestos se cumplieron, la calidad de los invitados, el nivel de satisfacción de los participantes, la calidad de las actividades desarrolladas, etc.</t>
  </si>
  <si>
    <t>PONDERACIÓN DE LOS PROYECTOS DEL PROGRAMA DE GESTIÓN DE LA UNIDAD</t>
  </si>
  <si>
    <t>Estructura PDI 2019-2030</t>
  </si>
  <si>
    <t xml:space="preserve">Peso del proyecto </t>
  </si>
  <si>
    <t>Enfoque 1. Formación integral e innovación pedagógica</t>
  </si>
  <si>
    <t>Programa: 1.1 Modelo Pedagógico</t>
  </si>
  <si>
    <t>Subprograma: 1.1.1 Desarrollo y Gestión Curricular</t>
  </si>
  <si>
    <t>Proyecto A</t>
  </si>
  <si>
    <t>Proyecto B</t>
  </si>
  <si>
    <t>Total Proyectos</t>
  </si>
  <si>
    <t>Total Subprogramas</t>
  </si>
  <si>
    <t>Total programas</t>
  </si>
  <si>
    <t>Enfoque 4. Diseño de soluciones compartidas para atender prioridades nacionales y retos globales</t>
  </si>
  <si>
    <t>Programa: 4.3 Egresados</t>
  </si>
  <si>
    <t>Subprograma: 4.3.1 Seguimiento a egresados</t>
  </si>
  <si>
    <t>Proyecto C</t>
  </si>
  <si>
    <t>Subprograma: 4.3.2 Relación con egresados</t>
  </si>
  <si>
    <t>Proyecto D</t>
  </si>
  <si>
    <t>Total Subprograma</t>
  </si>
  <si>
    <t>Total programa</t>
  </si>
  <si>
    <t>Enfoque 5. Democratización del conocimiento para la transformación social y el logro del buen vivir</t>
  </si>
  <si>
    <t>Programa: 5.1 Extensión para la vinculación empresa, estado, sociedad</t>
  </si>
  <si>
    <t>Subprograma: 5.1.1 Articulación con la sociedad</t>
  </si>
  <si>
    <t>Proyecto E</t>
  </si>
  <si>
    <t>Programa: 5.2 Emprendimiento</t>
  </si>
  <si>
    <t>Subprograma: 5.2.1 Emprendimiento</t>
  </si>
  <si>
    <t>Proyecto F</t>
  </si>
  <si>
    <t>Total Enfoques</t>
  </si>
  <si>
    <t>Democratización del conocimiento para la transformación social y el logro del buen vivir con enfoque territorial</t>
  </si>
  <si>
    <t>No programar por este rubro, estos ingresos son de manejo central.</t>
  </si>
  <si>
    <t>Descripción</t>
  </si>
  <si>
    <t>Riesgos</t>
  </si>
  <si>
    <t>Ejemplo: 
Se ha planteado la reforma del currículo del programa XYZ debido a que se identificaron las siguientes necesidades:...
El marco de trabajo contempla tres etapas: 1) Análisis y evaluación curricular del programa fundamentado en un diagnóstico que contemple: el estado de formación en el área del programa en el ámbito regional, nacional e internacional, las necesidades de la región  y el país, pertinencia y oportunidades potenciales de desempeño, entre otros. 2) Elaboración de la nueva propuesta curricular  y 3)  Construcción del Proyecto Educativo. En este proceso participará la comunidad del programa: estudiantes, profesores, egresados, empleadores y otras autoridades educativas nacionales e institucionales que se consideren pertinentes.</t>
  </si>
  <si>
    <t>Ejemplo: Rotación del personal responsable de la elaboración y revisión de los documentos.</t>
  </si>
  <si>
    <t>Definición del alcance.
Descripción de las etapas para desarrollar el proyecto.
Avances o logros obtenidos en fases anteriores. Dependencia o relación con otros proyectos.
Limitaciones o restricciones.</t>
  </si>
  <si>
    <t xml:space="preserve">ESTAMPILLA PROUIS                                  </t>
  </si>
  <si>
    <t>ESTAMPILLA PROUNAL</t>
  </si>
  <si>
    <t xml:space="preserve">AUXILIARES ESTUDIANTILES                            </t>
  </si>
  <si>
    <t>DEPARTAMENTO - FUNCIONAMIENTO</t>
  </si>
  <si>
    <t>GOBIERNO DEPARTAMENTAL - INGRESOS DE VIGENCIAS ANTERIORES</t>
  </si>
  <si>
    <t>GOBIERNO NACIONAL-INGRESOS DE VIGENCIAS ANTERIORES</t>
  </si>
  <si>
    <t>POR VENTA INTERNA DE BIENES Y SERVICIOS</t>
  </si>
  <si>
    <t>Descripción rubro</t>
  </si>
  <si>
    <t>Código r</t>
  </si>
  <si>
    <t>Población objetivo</t>
  </si>
  <si>
    <t>Mencionar la población objetivo y si el proyecto beneficiará de forma diferenciada a grupos poblacionales como: personas con discapacidad, grupos étnicos, población víctima del conflicto armado en Colombia, Población habitante de frontera, mujeres, hombres, personas con identidades sexuales diversas.</t>
  </si>
  <si>
    <t>Elaborar el estudio de pertinencia y viabilidad del programa.</t>
  </si>
  <si>
    <t xml:space="preserve"> </t>
  </si>
  <si>
    <t>Identificar las necesidades del entorno para la oferta de diplomados en el área</t>
  </si>
  <si>
    <t>Presentar a COIE (Aplica solo para casos de extensión solidaria)</t>
  </si>
  <si>
    <r>
      <t>ESTRUCTURA PLAN DE DESARROLLO INSTITUCIONAL 2019-2030</t>
    </r>
    <r>
      <rPr>
        <b/>
        <vertAlign val="superscript"/>
        <sz val="11"/>
        <color theme="1"/>
        <rFont val="Humanst521 BT"/>
        <family val="2"/>
      </rPr>
      <t>1</t>
    </r>
  </si>
  <si>
    <t>PLANTILLA GENERAL</t>
  </si>
  <si>
    <t>El rubro de Auxiliaturas estudiantiles con cargo a Fondo común se concentra en Vicerrectoría Académica y Bienestar Estudiantil, solo se puede programar para fondos especiales.</t>
  </si>
  <si>
    <t>No programar por este rubro, este solo se usa para proyectos de inversión financiados por el BPPIUIS.</t>
  </si>
  <si>
    <t>Remisión del Estudio de pertinencia y viabilidad del programa a Planeación para revisión.</t>
  </si>
  <si>
    <t>Plantear la propuesta en lo referente a investigación, innovación y/o creación artística y cultural, así como a relación con el sector externo.</t>
  </si>
  <si>
    <t>Construir del documento de recursos financieros del programa</t>
  </si>
  <si>
    <t>Plantear las restantes condiciones de calidad del programa y construir el Proyecto Educativo del Programa (PEP)</t>
  </si>
  <si>
    <r>
      <t>3.2</t>
    </r>
    <r>
      <rPr>
        <b/>
        <sz val="9"/>
        <color rgb="FF000000"/>
        <rFont val="Arial"/>
        <family val="2"/>
      </rPr>
      <t xml:space="preserve"> </t>
    </r>
    <r>
      <rPr>
        <b/>
        <sz val="9"/>
        <color rgb="FF000000"/>
        <rFont val="Humanst521 BT Roman"/>
      </rPr>
      <t xml:space="preserve">  GASTOS</t>
    </r>
  </si>
  <si>
    <t>Código interno UIS</t>
  </si>
  <si>
    <t>Nombre rubro interno UIS</t>
  </si>
  <si>
    <t>Observaciones</t>
  </si>
  <si>
    <r>
      <t xml:space="preserve">RECORDAR: </t>
    </r>
    <r>
      <rPr>
        <sz val="12"/>
        <color theme="1"/>
        <rFont val="Humanst521 BT"/>
        <family val="2"/>
      </rPr>
      <t>El  total de ingresos debe ser igual al total de los gastos.</t>
    </r>
  </si>
  <si>
    <t>Valor
(miles de pesos)</t>
  </si>
  <si>
    <t>Valor 
(miles de pesos)</t>
  </si>
  <si>
    <t>TOTAL GASTOS E INVERSIÓN</t>
  </si>
  <si>
    <t xml:space="preserve">AFILIACIONES UISALUD                                                                                    </t>
  </si>
  <si>
    <t xml:space="preserve">ANÁLISIS DE INGENIERÍA                                                                              </t>
  </si>
  <si>
    <t xml:space="preserve">APORTE POS-EMPLEADOR UIS (0.5%)                                                                     </t>
  </si>
  <si>
    <t xml:space="preserve">APORTE POS-EMPLEADOR UIS (1,2%) FONDO PRESTADOR (9702)                                              </t>
  </si>
  <si>
    <t xml:space="preserve">APORTE POS-EMPLEADOR UIS (5.3%) FONDO ASEGURADOR (9701)                                             </t>
  </si>
  <si>
    <t xml:space="preserve">APORTE POS-EMPLEADOS UIS (0.7%) FONDO PRESTADOR (9702)                                              </t>
  </si>
  <si>
    <t xml:space="preserve">APORTE POS-EMPLEADOS UIS (3.3%) FONDO ASEGURADOR (9701)                                             </t>
  </si>
  <si>
    <t xml:space="preserve">APORTE POS-PENSIONADOS AFP (2%) FONDO PRESTADOR (9702)                                              </t>
  </si>
  <si>
    <t xml:space="preserve">APORTE POS-PENSIONADOS AFP (9%) FONDO ASEGURADOR (9701) </t>
  </si>
  <si>
    <t xml:space="preserve">APORTE POS-PENSIONADOS UIS (1.9%) FONDO PRESTADOR (9702)                                            </t>
  </si>
  <si>
    <t>APORTE POS-PENSIONADOS UIS (8.6%) FONDO ASEGURADOR (9701)</t>
  </si>
  <si>
    <t xml:space="preserve">APORTE POS-PENSIONADOS UIS(0.5%)                                                                    </t>
  </si>
  <si>
    <t xml:space="preserve">APORTE RESERVA SALUD UIS (1%)                                                                       </t>
  </si>
  <si>
    <t xml:space="preserve">APORTE RESERVA UISALUD - EMPLEADOS (0.5%)                                                 </t>
  </si>
  <si>
    <t xml:space="preserve">APORTE RESERVA UISALUD - PENSIONADOS (0.5%)                                                 </t>
  </si>
  <si>
    <t xml:space="preserve">ARRENDAMIENTO DE BIENES INMUEBLES                                                                   </t>
  </si>
  <si>
    <t xml:space="preserve">ARRENDAMIENTO DE BIENES MUEBLES                                                                     </t>
  </si>
  <si>
    <t xml:space="preserve">AUXILIOS MATRÍCULA DEPARTAMENTO                                                                     </t>
  </si>
  <si>
    <t xml:space="preserve">AUXILIOS MATRÍCULA NACIÓN                                                                           </t>
  </si>
  <si>
    <t xml:space="preserve">CONSULTORÍAS Y ASESORÍAS                                                                            </t>
  </si>
  <si>
    <t xml:space="preserve">CONVENIOS                                                                                           </t>
  </si>
  <si>
    <t xml:space="preserve">CUOTAS ASISTENCIALES                                                                                </t>
  </si>
  <si>
    <t xml:space="preserve">CURSOS DE CAPACITACIÓN                                                                              </t>
  </si>
  <si>
    <t xml:space="preserve">CURSOS DE NIVELACIÓN - DOCTORADO                                                                    </t>
  </si>
  <si>
    <t xml:space="preserve">CURSOS DE NIVELACIÓN - ESPECIALIZACIÓN                                                               </t>
  </si>
  <si>
    <t xml:space="preserve">CURSOS DE NIVELACIÓN - MAESTRÍA                                                                     </t>
  </si>
  <si>
    <t xml:space="preserve">CURSOS DE VACACIONES - PREGRADO  A DISTANCIA                                                                                                                                                            </t>
  </si>
  <si>
    <t xml:space="preserve">CURSOS DE VACACIONES - PREGRADO PRESENCIAL                                                                                                                                                              </t>
  </si>
  <si>
    <t xml:space="preserve">CURSOS NIVELACIÓN - PREGRADO A DISTANCIA                                                            </t>
  </si>
  <si>
    <t xml:space="preserve">CURSOS NIVELACIÓN - PREGRADO PRESENCIAL                                                             </t>
  </si>
  <si>
    <t xml:space="preserve">DEPARTAMENTO - INVERSIÓN              </t>
  </si>
  <si>
    <t xml:space="preserve">DEPARTAMENTO REGIONALIZACIÓN - FUNCIONAMIENTO                                                       </t>
  </si>
  <si>
    <t xml:space="preserve">DEPARTAMENTO REGIONALIZACIÓN - INVERSIÓN                                                       </t>
  </si>
  <si>
    <t xml:space="preserve">DERECHOS ACADÉMICOS DOCTORADO                                                                                                                                                                           </t>
  </si>
  <si>
    <t xml:space="preserve">DERECHOS ACADÉMICOS ESPECIALIZACIÓN                                                                                                                                                                     </t>
  </si>
  <si>
    <t xml:space="preserve">DERECHOS ACADÉMICOS MAESTRÍA                                                                                                                                                          </t>
  </si>
  <si>
    <t xml:space="preserve">DERECHOS ACADÉMICOS PREGRADO A DISTANCIA                                                                                                                                                                </t>
  </si>
  <si>
    <t xml:space="preserve">DERECHOS ACADÉMICOS PREGRADO PRESENCIAL                                                                                                                                                                 </t>
  </si>
  <si>
    <t xml:space="preserve">DERECHOS DE GRADO - DOCTORADO                                                                       </t>
  </si>
  <si>
    <t xml:space="preserve">DERECHOS DE GRADO - ESPECIALIZACIÓN                                                                 </t>
  </si>
  <si>
    <t xml:space="preserve">DERECHOS DE GRADO - MAESTRÍA                                                                        </t>
  </si>
  <si>
    <t xml:space="preserve">DERECHOS DE GRADO - PREGRADO A DISTANCIA                                                            </t>
  </si>
  <si>
    <t xml:space="preserve">DERECHOS DE GRADO - PREGRADO PRESENCIAL                                                             </t>
  </si>
  <si>
    <t xml:space="preserve">DERECHOS DE SALUD DOCTORADO                                                                                                                                                                              </t>
  </si>
  <si>
    <t xml:space="preserve">DERECHOS DE SALUD ESPECIALIZACIÓN                                                                                                                                                                        </t>
  </si>
  <si>
    <t xml:space="preserve">DERECHOS DE SALUD MAESTRÍA                                                                                                                                                                               </t>
  </si>
  <si>
    <t xml:space="preserve">DERECHOS DE SALUD PREGRADO A DISTANCIA                                                              </t>
  </si>
  <si>
    <t xml:space="preserve">DERECHOS DE SALUD PREGRADO PRESENCIAL                                                               </t>
  </si>
  <si>
    <t xml:space="preserve">DIPLOMADOS                                                                                          </t>
  </si>
  <si>
    <t xml:space="preserve">DONACIÓNES EN EFECTIVO                                                                              </t>
  </si>
  <si>
    <t xml:space="preserve">ESTUDIOS DE TRANSFERENCIAS  - ESPECIALIZACIÓN                                                       </t>
  </si>
  <si>
    <t xml:space="preserve">ESTUDIOS DE TRANSFERENCIAS -  MAESTRÍA                                                              </t>
  </si>
  <si>
    <t xml:space="preserve">ESTUDIOS DE TRANSFERENCIAS -  PREGRADO A DISTANCIA                                                  </t>
  </si>
  <si>
    <t xml:space="preserve">ESTUDIOS DE TRANSFERENCIAS -  PREGRADO PRESENCIAL                                                   </t>
  </si>
  <si>
    <t xml:space="preserve">ESTUDIOS DE TRANSFERENCIAS - DOCTORADO                                                              </t>
  </si>
  <si>
    <t xml:space="preserve">EVENTOS ACADÉMICOS Y CULTURALES                                                                     </t>
  </si>
  <si>
    <t xml:space="preserve">EXÁMENES DE LABORATORIO                                                                             </t>
  </si>
  <si>
    <t xml:space="preserve">EXPEDICIÓN CERTIFICADOS -  DOCTORADO                                                                </t>
  </si>
  <si>
    <t xml:space="preserve">EXPEDICIÓN CERTIFICADOS - ESPECIALIZACIÓN                                                           </t>
  </si>
  <si>
    <t xml:space="preserve">EXPEDICIÓN CERTIFICADOS - MAESTRÍA                                                                  </t>
  </si>
  <si>
    <t xml:space="preserve">EXPEDICIÓN DE CERTIFICADOS -  PREGRADO A DISTANCIA                                                  </t>
  </si>
  <si>
    <t xml:space="preserve">EXPEDICIÓN DE CERTIFICADOS  - PREGRADO PRESENCIAL                                                   </t>
  </si>
  <si>
    <t xml:space="preserve">FOTOCOPIAS Y COPIAS HELIOGRÁFICAS                                                                   </t>
  </si>
  <si>
    <t xml:space="preserve">INGRESOS POR CONTRIBUCION EN VENTA EXTERNA DE BIENES Y SERVICIOS                                    </t>
  </si>
  <si>
    <t>INGRESOS POR CONTRIBUCIONES VOLUNTARIAS</t>
  </si>
  <si>
    <t xml:space="preserve">INGRESOS RECIBIDOS POR ANTICIPADO                                                                   </t>
  </si>
  <si>
    <t xml:space="preserve">INSCRIPCIONES - DOCTORADO                                                                           </t>
  </si>
  <si>
    <t xml:space="preserve">INSCRIPCIONES - ESPECIALIZACIÓN                                                                     </t>
  </si>
  <si>
    <t xml:space="preserve">INSCRIPCIONES - MAESTRÍA                                                                            </t>
  </si>
  <si>
    <t xml:space="preserve">INSCRIPCIONES - PREGRADO A DISTANCIA                                                                </t>
  </si>
  <si>
    <t xml:space="preserve">INSCRIPCIONES - PREGRADO PRESENCIAL                                                                  </t>
  </si>
  <si>
    <t>INTERESES DE MORA</t>
  </si>
  <si>
    <t xml:space="preserve">INTERESES Y RENDIMIENTOS DEUDORES                                                                   </t>
  </si>
  <si>
    <t xml:space="preserve">MATRÍCULA PREGRADO A DISTANCIA                                                                     </t>
  </si>
  <si>
    <t xml:space="preserve">MATRÍCULAS  PREGRADO PRESENCIAL                                                                     </t>
  </si>
  <si>
    <t xml:space="preserve">MATRÍCULAS DOCTORADO                                                                                </t>
  </si>
  <si>
    <t xml:space="preserve">MATRÍCULAS ESPECIALIZACIÓN                                                                          </t>
  </si>
  <si>
    <t xml:space="preserve">MATRÍCULAS MAESTRÍAS                                                                                </t>
  </si>
  <si>
    <t xml:space="preserve">MULTAS                                                                                              </t>
  </si>
  <si>
    <t xml:space="preserve">NACIÓN - FUNCIONAMIENTO                                                                                        </t>
  </si>
  <si>
    <t xml:space="preserve">NACIÓN - INVERSIÓN                  </t>
  </si>
  <si>
    <t xml:space="preserve">OTROS RECURSOS DEL BALANCE - SALDO FISCAL                                                           </t>
  </si>
  <si>
    <t xml:space="preserve">PLAN ADICIONAL-AFILIADOS (0.4%) FONDO PRESTADOR (9702)                                              </t>
  </si>
  <si>
    <t xml:space="preserve">PLAN ADICIONAL-AFILIADOS (1.6%) FONDO ASEGURADOR (9701)                                             </t>
  </si>
  <si>
    <t xml:space="preserve">PUBLICIDAD Y PROPAGANDA                                                                             </t>
  </si>
  <si>
    <t xml:space="preserve">RECOBROS UISALUD - ARL                                                                                        </t>
  </si>
  <si>
    <t xml:space="preserve">RECONOCIMIENTO DE INCAPACIDADES                                                                     </t>
  </si>
  <si>
    <t xml:space="preserve">REGISTRO DIPLOMAS POSGRADO                                                                              </t>
  </si>
  <si>
    <t xml:space="preserve">REGISTRO DIPLOMAS PREGRADO                                                                                  </t>
  </si>
  <si>
    <t xml:space="preserve">REINTEGROS                                                                                          </t>
  </si>
  <si>
    <t xml:space="preserve">REINTEGROS BECAS - SER PILO                                                 </t>
  </si>
  <si>
    <t xml:space="preserve">RENDIMIENTOS FIDUCIA PASIVO PENSIONAL        </t>
  </si>
  <si>
    <t>RENDIMIENTOS FONDO ALTO COSTO Y PROMOCIÓN Y PREVENCIÓN</t>
  </si>
  <si>
    <t xml:space="preserve">RENDIMIENTOS FONDO ASEGURADOR Y PRESTADOR                                                           </t>
  </si>
  <si>
    <t xml:space="preserve">RENDIMIENTOS FONDO RESERVA RECURSOS PROPIOS                                                         </t>
  </si>
  <si>
    <t xml:space="preserve">RENDIMIENTOS FONDO RESERVA RECURSOS UIS                                                             </t>
  </si>
  <si>
    <t xml:space="preserve">RENDIMIENTOS SOBRE DEPÓSITOS                                                                        </t>
  </si>
  <si>
    <t xml:space="preserve">SEMINARIOS Y OTROS                                                                                  </t>
  </si>
  <si>
    <t xml:space="preserve">SERVICIOS MÉDICOS                                                                                   </t>
  </si>
  <si>
    <t xml:space="preserve">SERVICIOS RED UNIVERSITARIA                                                                         </t>
  </si>
  <si>
    <t xml:space="preserve">VALIDACIONES Y HABILITACIONES PREGRADO A DISTANCIA                                                  </t>
  </si>
  <si>
    <t xml:space="preserve">VALIDACIONES Y HABILITACIONES PREGRADO PRESENCIAL                                                   </t>
  </si>
  <si>
    <t xml:space="preserve">VENTA - LIBROS Y OTRAS FORMAS DE COMUNICACIÓN                                                       </t>
  </si>
  <si>
    <t xml:space="preserve">VENTA - PUBLICACIONES                                                                               </t>
  </si>
  <si>
    <t xml:space="preserve">VENTA BONOS SIDES                                                                                   </t>
  </si>
  <si>
    <t xml:space="preserve">VENTA DE ACTIVOS INMUEBLES                                                                          </t>
  </si>
  <si>
    <t xml:space="preserve">VENTA DE ACTIVOS MUEBLES                                                                            </t>
  </si>
  <si>
    <t xml:space="preserve">VENTA DE INTANGIBLES                                                                                </t>
  </si>
  <si>
    <t xml:space="preserve">VENTA MATERIAL DE RECICLAJE E INSERVIBLE                                                            </t>
  </si>
  <si>
    <t xml:space="preserve">VENTA PLIEGOS DE LICITACIÓN                                                                         </t>
  </si>
  <si>
    <t xml:space="preserve">VENTA PRODUCTO - CAFETERÍA                                                                          </t>
  </si>
  <si>
    <t xml:space="preserve">VENTA PRODUCTO - COMEDORES                                                                          </t>
  </si>
  <si>
    <t xml:space="preserve">VENTA PRODUCTOS AGRÍCOLAS                                                                           </t>
  </si>
  <si>
    <t xml:space="preserve">VENTA PRODUCTOS PECUARIOS                                                                           </t>
  </si>
  <si>
    <t>Código rubro interno UIS</t>
  </si>
  <si>
    <t xml:space="preserve">ACARREOS                                                                                         </t>
  </si>
  <si>
    <t xml:space="preserve">ACARREOS- FUNCIÓN EXTENSIÓN </t>
  </si>
  <si>
    <t xml:space="preserve">ACUEDUCTO, ALCANTARILLADO Y ASEO                                                                    </t>
  </si>
  <si>
    <t>ACUEDUCTO, ALCANTARILLADO Y ASEO -FUNCIÓN EXTENSIÓN</t>
  </si>
  <si>
    <t>AFILIACIONES PROFESIONALES</t>
  </si>
  <si>
    <t>AFILIACIONES PROFESIONALES- FUNCIÓN EXTENSIÓN</t>
  </si>
  <si>
    <t>APORTE RESERVA DE SALUD UIS (1%)</t>
  </si>
  <si>
    <t>APORTE RESERVA SALUD - EMPLEADOS Y PENSIONADOS (0.5%)</t>
  </si>
  <si>
    <t>APORTE RESERVA SALUD-EMPLEADOS (0,5%)</t>
  </si>
  <si>
    <t>APORTE RESERVA SALUD-PENSIONADOS (0,5%)</t>
  </si>
  <si>
    <t>APORTE UISALUD (0.5%)</t>
  </si>
  <si>
    <t>APORTES A ENTIDADES QUE PROMUEVAN LA CIENCIA, LA TECNOLOGÍA Y LA INVESTIGACIÓN</t>
  </si>
  <si>
    <t>APORTES A ORGANISMOS UNIVERSITARIOS Y PROGRAMAS DE BIENESTAR SOCIAL</t>
  </si>
  <si>
    <t>APOYOS CONVENIOS Y CONTRATOS UIS</t>
  </si>
  <si>
    <t xml:space="preserve">ARRENDAMIENTOS DE BIENES INMUEBLES                                                                  </t>
  </si>
  <si>
    <t>ARRENDAMIENTOS DE BIENES INMUEBLES -FUNCIÓN EXTENSIÓN</t>
  </si>
  <si>
    <t xml:space="preserve">ARRENDAMIENTOS DE BIENES MUEBLES                                                                    </t>
  </si>
  <si>
    <t>ARRENDAMIENTOS DE BIENES MUEBLES - FUNCIÓN EXTENSIÓN</t>
  </si>
  <si>
    <t xml:space="preserve">AUXILIARES ESTUDIANTILES                                                                            </t>
  </si>
  <si>
    <t>AUXILIARES ESTUDIANTILES-FUNCIÓN EXTENSIÓN</t>
  </si>
  <si>
    <t xml:space="preserve">AVISOS E IMPRESOS                                                                         </t>
  </si>
  <si>
    <t xml:space="preserve">AVISOS E IMPRESOS -FUNCIÓN EXTENSIÓN                                                                       </t>
  </si>
  <si>
    <t>BECAS DE SOSTENIMIENTO</t>
  </si>
  <si>
    <t xml:space="preserve">BONIFICACIONES EXTRAORDINARIAS- DOCENTES                                              </t>
  </si>
  <si>
    <t xml:space="preserve">BONIFICACIONES EXTRAORDINARIAS- NO DOCENTES                                                            </t>
  </si>
  <si>
    <t xml:space="preserve">CAPACITACIÓN- PERSONAL ADMINISTRATIVO                                                               </t>
  </si>
  <si>
    <t>CAPACITACIÓN- PERSONAL ADMINISTRATIVO - FUNCIÓN EXTENSIÓN</t>
  </si>
  <si>
    <t xml:space="preserve">CAPACITACIÓN PERSONAL DOCENTE                                                                       </t>
  </si>
  <si>
    <t>CAPACITACIÓN PERSONAL DOCENTE - FUNCIÓN EXTENSIÓN</t>
  </si>
  <si>
    <t xml:space="preserve">CESANTÍAS PERSONAL HORAS CÁTEDRA                                                                   </t>
  </si>
  <si>
    <t xml:space="preserve">COMBUSTIBLES Y LUBRICANTES                                                                          </t>
  </si>
  <si>
    <t>COMBUSTIBLES Y LUBRICANTES - FUNCIÓN EXTENSIÓN</t>
  </si>
  <si>
    <t>COMESTIBLES - FUNCIÓN EXTENSIÓN- PROCESADOS</t>
  </si>
  <si>
    <t xml:space="preserve">COMESTIBLES - PROCESADOS                                                                                 </t>
  </si>
  <si>
    <t xml:space="preserve">COMESTIBLES -FUNCIÓN EXTENSIÓN - NO PROCESADOS                                                      </t>
  </si>
  <si>
    <t xml:space="preserve">COMESTIBLES-NO PROCESADOS                                                            </t>
  </si>
  <si>
    <t xml:space="preserve">COMISIONES DE FIDUCIAS POR CONVENIOS                                                                </t>
  </si>
  <si>
    <t xml:space="preserve">COMISIONES FIDUCIA PASIVO PENSIONAL                                                                 </t>
  </si>
  <si>
    <t xml:space="preserve">COMISIONES FINANCIERAS                                                                                                                                                                                      </t>
  </si>
  <si>
    <t>CONCILIACIONES</t>
  </si>
  <si>
    <t xml:space="preserve">DROGAS Y MEDICAMENTOS                                                                               </t>
  </si>
  <si>
    <t xml:space="preserve">ENERGÍA ELECTRICA                                                                                   </t>
  </si>
  <si>
    <t>ENERGÍA ELÉCTRICA -FUNCIÓN EXTENSIÓN</t>
  </si>
  <si>
    <t>EVENTOS ACADÉMICOS Y CULTURALES - FUNCIÓN EXTENSIÓN</t>
  </si>
  <si>
    <t>FONDO DE PENSIONES PERSONAL HORAS CÁTEDRA</t>
  </si>
  <si>
    <t xml:space="preserve">GAS                                                                                                 </t>
  </si>
  <si>
    <t>GAS - FUNCIÓN EXTENSIÓN</t>
  </si>
  <si>
    <t xml:space="preserve">GASTOS CONMEMORATIVOS - SECCIÓN 4                                                                               </t>
  </si>
  <si>
    <t>GASTOS CONMEMORATIVOS -SECCIÓN 3</t>
  </si>
  <si>
    <t>GASTOS DE IMPORTACIÓN</t>
  </si>
  <si>
    <t xml:space="preserve">GASTOS DE VIAJE DOCENTES DE PLANTA                                                                  </t>
  </si>
  <si>
    <t>GASTOS DE VIAJE DOCENTES DE PLANTA - FUNCIÓN EXTENSIÓN</t>
  </si>
  <si>
    <t xml:space="preserve">GASTOS DE VIAJE NO DOCENTES DE PLANTA                                                               </t>
  </si>
  <si>
    <t>GASTOS DE VIAJE NO DOCENTES DE PLANTA - FUNCIÓN EXTENSIÓN</t>
  </si>
  <si>
    <t xml:space="preserve">GASTOS DE VIAJE PERSONAL NO DE PLANTA                                                               </t>
  </si>
  <si>
    <t>GASTOS DE VIAJE PERSONAL NO DE PLANTA -FUNCIÓN EXTENSIÓN</t>
  </si>
  <si>
    <t xml:space="preserve">GASTOS DEPORTIVOS Y DE RECREACIÓN                                                                   </t>
  </si>
  <si>
    <t xml:space="preserve">GASTOS LEGALES                                                                                      </t>
  </si>
  <si>
    <t>GASTOS POR TRASLADO CONTRIBUCIONES VOLUNTARIAS</t>
  </si>
  <si>
    <t xml:space="preserve">GRAVÁMENES SOBRE TRANSACCIONES FINANCIERAS                                                          </t>
  </si>
  <si>
    <t xml:space="preserve">HONORARIOS - ADMINISTRATIVOS NO PROFESIONALES                                                       </t>
  </si>
  <si>
    <t xml:space="preserve">HONORARIOS-  DOCENTES                                                                               </t>
  </si>
  <si>
    <t xml:space="preserve">HONORARIOS - OPERATIVOS                                                                             </t>
  </si>
  <si>
    <t xml:space="preserve">HONORARIOS - PROFESIONALES                                                                          </t>
  </si>
  <si>
    <t>HONORARIOS ADMINISTRATIVOS NO PROFESIONALES-FUNCIÓN EXTENSIÓN</t>
  </si>
  <si>
    <t>HONORARIOS DOCENTES-FUNCIÓN EXTENSIÓN</t>
  </si>
  <si>
    <t>HONORARIOS OPERATIVOS -FUNCIÓN EXTENSIÓN</t>
  </si>
  <si>
    <t>HONORARIOS PROFESIONALES-FUNCIÓN EXTENSIÓN</t>
  </si>
  <si>
    <t xml:space="preserve">HORAS CÁTEDRA DOCENTES                                                                              </t>
  </si>
  <si>
    <t xml:space="preserve">I.C.B.F PERSONAL HORAS CÁTEDRA                                                                      </t>
  </si>
  <si>
    <t xml:space="preserve">IMPLEMENTOS DEPORTIVOS                                                                              </t>
  </si>
  <si>
    <t xml:space="preserve">IMPLEMENTOS PARA GRUPOS CULTURALES Y ARTÍSTICOS                                                     </t>
  </si>
  <si>
    <t xml:space="preserve">IMPUESTOS VEHÍCULOS AUTOMOTORES                                                                    </t>
  </si>
  <si>
    <t xml:space="preserve">IMPUESTOS Y TASAS                                                                                  </t>
  </si>
  <si>
    <t>INCAPACIDADES PERSONAL HORAS CÁTEDRA</t>
  </si>
  <si>
    <t xml:space="preserve">INTERESES A  LAS CESANTÍAS PERSONAL - HORA CÁTEDRA    </t>
  </si>
  <si>
    <t>INV - AUXILIO DE CONECTIVIDAD DIGITAL</t>
  </si>
  <si>
    <t>INV-INDEMNIZACIÓN POR VACACIONES</t>
  </si>
  <si>
    <t>LAUDOS ARBITRALES</t>
  </si>
  <si>
    <t xml:space="preserve">LAVADO Y PLANCHADO DE ROPA                                                                          </t>
  </si>
  <si>
    <t>LAVADO Y PLANCHADO DE ROPA - FUNCIÓN EXTENSIÓN</t>
  </si>
  <si>
    <t xml:space="preserve">LIBROS, REVISTAS Y PERIÓDICOS                                                                       </t>
  </si>
  <si>
    <t>LIBROS, REVISTAS Y PERIODICOS - FUNCIÓN EXTENSIÓN</t>
  </si>
  <si>
    <t xml:space="preserve">LOZA, CRISTALERIA Y UTENSILIOS DE COCINA                                                            </t>
  </si>
  <si>
    <t>LOZA, CRISTALERIA Y UTENSILIOS DE COCINA - FUNCIÓN EXTENSIÓN</t>
  </si>
  <si>
    <t>MATERIALES  LAB -FUNC EXTENSIÓN - SECCIÓN 3</t>
  </si>
  <si>
    <t>MATERIALES  LAB -FUNC EXTENSIÓN - SECCIÓN 4</t>
  </si>
  <si>
    <t xml:space="preserve">MATERIALES DE LABORATORIO -SECCIÓN 3                                    </t>
  </si>
  <si>
    <t xml:space="preserve">MATERIALES DE LABORATORIO -SECCIÓN 4                                                                          </t>
  </si>
  <si>
    <t>MATERIALES E INSUMOS MÉDICO ASISTENCIALES - SECCIÓN 4</t>
  </si>
  <si>
    <t>MATERIALES E INSUMOS MÉDICO ASISTENCIALES-SECCIÓN 3</t>
  </si>
  <si>
    <t xml:space="preserve">MATERIALES- EDUCACIÓN (MÓDULOS- PUBLICACIONES DOCENTES)                                      </t>
  </si>
  <si>
    <t>MATERIALES- EDUCACIÓN (MÓDULOS- PUBLICACIONES DOCENTES) -FUNCIÓN EXTENSIÓN</t>
  </si>
  <si>
    <t xml:space="preserve">MATERIALES PARA IMPRESIÓN                                                                           </t>
  </si>
  <si>
    <t xml:space="preserve">MEDICAMENTOS UISALUD                                                                   </t>
  </si>
  <si>
    <t xml:space="preserve">MOVILIDAD ACADÉMICA ESTUDIANTIL DE PREGRADO                                                         </t>
  </si>
  <si>
    <t>MUEBLES DE MENOR CUANTÍA (&lt; 0,5 SMLMV)</t>
  </si>
  <si>
    <t xml:space="preserve">PAPELERÍA Y ÚTILES DE ESCRITORIO                                                     </t>
  </si>
  <si>
    <t>PAPELERÍA Y ÚTILES DE ESCRITORIO-FUNCIÓN EXTENSIÓN</t>
  </si>
  <si>
    <t xml:space="preserve">PASAJES AÉREOS INTERNACIONALES                                                                                                                                                                          </t>
  </si>
  <si>
    <t>PASAJES AEREOS INTERNACIONALES - FUNCIÓN EXTENSIÓN</t>
  </si>
  <si>
    <t xml:space="preserve">PASAJES AÉREOS NACIONALES                                                                                                                                                                               </t>
  </si>
  <si>
    <t>PASAJES AEREOS NACIONALES - FUNCIÓN EXTENSIÓN</t>
  </si>
  <si>
    <t xml:space="preserve">PASAJES TERRESTRES NACIONALES                                                                                                                                                                           </t>
  </si>
  <si>
    <t>PASAJES TERRESTRES NACIONALES - FUNCIÓN EXTENSIÓN</t>
  </si>
  <si>
    <t xml:space="preserve">PEAJES                                                                                             </t>
  </si>
  <si>
    <t>POR PAGOS ADQUISICIÓN INTERNA DE BIENES Y SERVICIOS</t>
  </si>
  <si>
    <t xml:space="preserve">PORTES Y FLETES                                                                                     </t>
  </si>
  <si>
    <t>PORTES Y FLETES - FUNCIÓN EXTENSIÓN</t>
  </si>
  <si>
    <t xml:space="preserve">PRÁCTICAS DOCENTES Y SALIDAS DE CAMPO                                                               </t>
  </si>
  <si>
    <t>PRÁCTICAS DOCENTES Y SALIDAS DE CAMPO - FUNCIÓN EXTENSIÓN</t>
  </si>
  <si>
    <t xml:space="preserve">PREDIAL UNIFICADO                                                                                  </t>
  </si>
  <si>
    <t>PRIMA DE NAVIDAD PERSONAL HORAS CÁTEDRA</t>
  </si>
  <si>
    <t xml:space="preserve">PRIMA DE SERVICIOS PERSONAL HORA CÁTEDRA                                                            </t>
  </si>
  <si>
    <t xml:space="preserve">PRIMA DE VACACIONES PERSONAL HORA CÁTEDRA                                                           </t>
  </si>
  <si>
    <t xml:space="preserve">REACTIVOS QUÍMICOS                                                                                  </t>
  </si>
  <si>
    <t>REACTIVOS QUIMICOS - FUNCIÓN EXTENSIÓN</t>
  </si>
  <si>
    <t>RECONOCIMIENTO ECONÓMICO A INVENTORES -FUNCIÓN EXTENSIÓN</t>
  </si>
  <si>
    <t>REGISTROS NOTARIALES Y OTROS</t>
  </si>
  <si>
    <t xml:space="preserve">RELACIONES PÚBLICAS                                                                                 </t>
  </si>
  <si>
    <t>RELACIONES PUBLICAS -FUNCIÓN EXTENSIÓN</t>
  </si>
  <si>
    <t>RENDIMIENTOS FONDO DE RESERVA RECURSOS PROPIOS</t>
  </si>
  <si>
    <t>RENDIMIENTOS FONDO DE RESERVA RECURSOS UIS</t>
  </si>
  <si>
    <t>REPARACIÓN Y MANT DE PLANTA FÍSICA - FUNCIÓN EXTENSIÓN</t>
  </si>
  <si>
    <t>REPARACIÓN Y MANTENIMIENTO DE   COMPUTADORES - FUNCIÓN EXTENSIÓN</t>
  </si>
  <si>
    <t xml:space="preserve">REPARACIÓN Y MANTENIMIENTO DE COMPUTADORES                                                  </t>
  </si>
  <si>
    <t xml:space="preserve">REPARACIÓN Y MANTENIMIENTO DE ELEMENTOS Y MATERIALES DE LABORATORIO                                 </t>
  </si>
  <si>
    <t>REPARACIÓN Y MANTENIMIENTO DE ELEMENTOS Y MATERIALES DE LABORATORIO - FUNCIÓN EXTENSIÓN</t>
  </si>
  <si>
    <t xml:space="preserve">REPARACIÓN Y MANTENIMIENTO DE EQUIPO AUDIOVISUAL                                                    </t>
  </si>
  <si>
    <t>REPARACIÓN Y MANTENIMIENTO DE EQUIPO AUDIOVISUAL - FUNCIÓN EXTENSIÓN</t>
  </si>
  <si>
    <t xml:space="preserve">REPARACIÓN Y MANTENIMIENTO DE EQUIPO AUTOMOTOR                                                </t>
  </si>
  <si>
    <t>REPARACIÓN Y MANTENIMIENTO DE EQUIPO AUTOMOTOR - FUNCIÓN EXTENSIÓN</t>
  </si>
  <si>
    <t xml:space="preserve">REPARACIÓN Y MANTENIMIENTO DE EQUIPOS DE LABORATORIO                                                </t>
  </si>
  <si>
    <t>REPARACIÓN Y MANTENIMIENTO DE EQUIPOS DE LABORATORIO -FUNCIÓN EXTENSIÓN</t>
  </si>
  <si>
    <t xml:space="preserve">REPARACIÓN Y MANTENIMIENTO DE EQUIPOS DE OFICINA                                                    </t>
  </si>
  <si>
    <t>REPARACIÓN Y MANTENIMIENTO DE EQUIPOS DE OFICINA - FUNCIÓN EXTENSIÓN</t>
  </si>
  <si>
    <t>REPARACIÓN Y MANTENIMIENTO DE EQUIPOS MÉDICOS</t>
  </si>
  <si>
    <t>REPARACIÓN Y MANTENIMIENTO DE LIBROS</t>
  </si>
  <si>
    <t>REPARACIÓN Y MANTENIMIENTO DE LIBROS -FUNCIÓN EXTENSIÓN</t>
  </si>
  <si>
    <t xml:space="preserve">REPARACIÓN Y MANTENIMIENTO DE MAQUINARIA                                                    </t>
  </si>
  <si>
    <t>REPARACIÓN Y MANTENIMIENTO DE MAQUINARIA -FUNCIÓN EXTENSIÓN</t>
  </si>
  <si>
    <t xml:space="preserve">REPARACIÓN Y MANTENIMIENTO DE MUEBLES Y ENSERES                                             </t>
  </si>
  <si>
    <t>REPARACIÓN Y MANTENIMIENTO DE MUEBLES Y ENSERES -FUNCIÓN EXTENSIÓN</t>
  </si>
  <si>
    <t>REPARACIÓN Y MANTENIMIENTO DE PLANTA FÍSICA</t>
  </si>
  <si>
    <t xml:space="preserve">RIESGO PROFESIONAL   PERSONAL HORAS CÁTEDRA                                                         </t>
  </si>
  <si>
    <t>RIESGO PROFESIONAL ESTUDIANTES MEDICINA</t>
  </si>
  <si>
    <t>RIESGOS LABORALES ESTUDIANTES</t>
  </si>
  <si>
    <t>RIESGOS LABORALES ESTUDIANTES - FUNCIÓN EXTENSIÓN</t>
  </si>
  <si>
    <t>SALUD ESTUDIANTES</t>
  </si>
  <si>
    <t>SALUD ESTUDIANTES MEDICINA</t>
  </si>
  <si>
    <t xml:space="preserve">SALUD PERSONAL HORAS CÁTEDRA                                                                        </t>
  </si>
  <si>
    <t xml:space="preserve">SEGURIDAD Y SALUD EN EL TRABAJO                                                                     </t>
  </si>
  <si>
    <t>SEGURIDAD Y SALUD EN EL TRABAJO - FUNCIÓN EXTENSIÓN</t>
  </si>
  <si>
    <t xml:space="preserve">SEGUROS                                                                                             </t>
  </si>
  <si>
    <t>SEGUROS - FUNCIÓN EXTENSIÓN</t>
  </si>
  <si>
    <t>SEMOVIENTES</t>
  </si>
  <si>
    <t>SEMOVIENTES - FUNCIÓN EXTENSIÓN</t>
  </si>
  <si>
    <t>SENTENCIAS Y CONCILIACIONES  NO LABORALES</t>
  </si>
  <si>
    <t xml:space="preserve">SERVICIO DE TELECOMUNICACIONES E INTERNET </t>
  </si>
  <si>
    <t>SERVICIO DE TELECOMUNICACIONES E INTERNET -FUNCIÓN EXTENSIÓN</t>
  </si>
  <si>
    <t xml:space="preserve">SERVICIOS DE ASEO Y VIGILANCIA                                                                      </t>
  </si>
  <si>
    <t>SERVICIOS DE ASEO Y VIGILANCIA -FUNCIÓN EXTENSIÓN</t>
  </si>
  <si>
    <t xml:space="preserve">SERVICIOS MÉDICO ASISTENCIALES                                                                      </t>
  </si>
  <si>
    <t xml:space="preserve">SERVICIOS TÉCNICOS                                                                                  </t>
  </si>
  <si>
    <t>SERVICIOS TÉCNICOS - FUNCIÓN EXTENSIÓN</t>
  </si>
  <si>
    <t xml:space="preserve">TELÉFONO, TELEX Y CABLES </t>
  </si>
  <si>
    <t>TELÉFONO, TELEX Y CABLES -FUNCIÓN EXTENSIÓN</t>
  </si>
  <si>
    <t xml:space="preserve">TRANSFERENCIA CUOTA DE AUDITAJE                                                                     </t>
  </si>
  <si>
    <t xml:space="preserve">TRANSPORTE TERRESTRE DE PERSONAL                                                                    </t>
  </si>
  <si>
    <t>TRANSPORTE TERRESTRE DE PERSONAL - FUNCIÓN EXTENSIÓN</t>
  </si>
  <si>
    <t xml:space="preserve">TRANSPORTE URBANO                                                                                   </t>
  </si>
  <si>
    <t>TRANSPORTE URBANO - FUNCIÓN EXTENSIÓN</t>
  </si>
  <si>
    <t xml:space="preserve">UTENSILIOS DE ASEO                                                                                  </t>
  </si>
  <si>
    <t>UTENSILIOS DE ASEO - FUNCIÓN EXTENSIÓN</t>
  </si>
  <si>
    <t xml:space="preserve">VACACIONES PERSONAL  HORAS CÁTEDRA                                                                 </t>
  </si>
  <si>
    <t xml:space="preserve">VIÁTICOS DOCENTES                                                                                   </t>
  </si>
  <si>
    <t>VIÁTICOS DOCENTES -FUNCIÓN EXTENSIÓN</t>
  </si>
  <si>
    <t xml:space="preserve">VIÁTICOS NO DOCENTES                                                                                </t>
  </si>
  <si>
    <t>VIÁTICOS NO DOCENTES - FUNCIÓN EXTENSIÓN</t>
  </si>
  <si>
    <t>BECAS DOCENTES EN COMISIÓN</t>
  </si>
  <si>
    <t>BICICLETAS Y SILLONES DE RUEDAS PARA DISCAPACITADOS</t>
  </si>
  <si>
    <t>CONSTRUCCIÓN Y SERVICIOS DE LA CONSTRUCCIÓN</t>
  </si>
  <si>
    <t>DESARROLLO DE PROGRAMAS Y PROYECTOS DE INVERSIÓN</t>
  </si>
  <si>
    <t>FORMACIÓN DE PERSONAL DOCENTE</t>
  </si>
  <si>
    <t>FORMACIÓN DE PERSONAL NO DOCENTE</t>
  </si>
  <si>
    <t xml:space="preserve">INV-ADECUACIONES                                                                                        </t>
  </si>
  <si>
    <t xml:space="preserve">INV-AFILIACIONES PROFESIONALES </t>
  </si>
  <si>
    <t>INV-BASES DE DATOS</t>
  </si>
  <si>
    <t xml:space="preserve">INV-CONSTRUCCIONES                                                                                      </t>
  </si>
  <si>
    <t>INV-CRÉDITOS CONDONABLES</t>
  </si>
  <si>
    <t>INV-DESARROLLO DE SOFTWARE</t>
  </si>
  <si>
    <t xml:space="preserve">INV-EDIFICACIONES                                                                                      </t>
  </si>
  <si>
    <t xml:space="preserve">INV-ELEMENTOS DE LABORATORIO                                                                            </t>
  </si>
  <si>
    <t xml:space="preserve">INV-EQUIPO AUDIOVISUAL                                                                                  </t>
  </si>
  <si>
    <t xml:space="preserve">INV-EQUIPO AUTOMOTOR                                                                                    </t>
  </si>
  <si>
    <t xml:space="preserve">INV-EQUIPO DE COMPUTO                                                                                   </t>
  </si>
  <si>
    <t xml:space="preserve">INV-EQUIPO DE LABORATORIO                                                                               </t>
  </si>
  <si>
    <t xml:space="preserve">INV-EQUIPO DE OFICINA                                                                                   </t>
  </si>
  <si>
    <t xml:space="preserve">INV-EQUIPO MÉDICO ASISTENCIAL                                                                           </t>
  </si>
  <si>
    <t>INVERSIÓN EN REGIONALIZACIÓN</t>
  </si>
  <si>
    <t>INV-HERRAMIENTAS</t>
  </si>
  <si>
    <t>INV-LIBROS Y MATERIAL BIBLIOGRÁFICO</t>
  </si>
  <si>
    <t>INV-LICENCIAS DE SOFTWARE</t>
  </si>
  <si>
    <t xml:space="preserve">INV-MAQUINARIA                                                                                          </t>
  </si>
  <si>
    <t xml:space="preserve">INV-MONTAJE E INSTALACIONES                                                                             </t>
  </si>
  <si>
    <t xml:space="preserve">INV-MUEBLES Y ENSERES                                                                                   </t>
  </si>
  <si>
    <t xml:space="preserve">INV-OBRAS Y MEJORAS EN PROPIEDAD AJENA                                                                  </t>
  </si>
  <si>
    <t>INV-ORIGINALES DE ENTRETENIMIENTO, LITERATURA Y ARTE</t>
  </si>
  <si>
    <t xml:space="preserve">INV-PAQUETES DE SOFTWARE         </t>
  </si>
  <si>
    <t xml:space="preserve">INV-TERRENOS                                                                                            </t>
  </si>
  <si>
    <t>MOTOCICLETAS Y SIDECARES (VEHÍCULOS LATERALES A LAS MOTOCICLETAS)</t>
  </si>
  <si>
    <t>AJENO</t>
  </si>
  <si>
    <t>Elaborar el proyecto educativo del programa para ser presentado ante el Consejo Académico</t>
  </si>
  <si>
    <t>Rediseñar la propuesta curricular del programa con el fin de lograr su aprobación en el Consejo Académico</t>
  </si>
  <si>
    <t>Realizar evento con la participación de conferencistas (temática asociada) dirigido a (población objetivo)</t>
  </si>
  <si>
    <t>PEP con la reforma curricular</t>
  </si>
  <si>
    <t>PEP presentado a Decanato de Facultad o a Director del IPRED</t>
  </si>
  <si>
    <t>Realizar el estudio de pertinencia y viabilidad del programa</t>
  </si>
  <si>
    <t>PROYECTO DE CREACIÓN DE PROGRAMAS ACADÉMICOS</t>
  </si>
  <si>
    <t>PROYECTO DE REFORMA CURRICULAR</t>
  </si>
  <si>
    <t>PDI 2019-2030</t>
  </si>
  <si>
    <t>Ejemplo:
Para la elaboración del PEP se requiere tener en cuenta el Decreto 1075 de 2015 del MEN y sus modificaciones, así como las normas y lineamientos del Consejo Académico.  
Actualmente se ha avanzado en...</t>
  </si>
  <si>
    <t>Plantear la propuesta en lo referente a investigación, innovación o creación artística y cultural, así como a relación con el sector externo.</t>
  </si>
  <si>
    <t>Presentar el PEP al Decanato o Dirección del IPRED  para estudio y realizar ajustes según observaciones</t>
  </si>
  <si>
    <t>Número de estudiantes beneficiados</t>
  </si>
  <si>
    <t>SEA escuelas</t>
  </si>
  <si>
    <t>Plantear los propósitos del programa y la propuesta curricular (justificación del programa, objeto de estudio del programa, conceptualización teórica y epistemológica del programa, metas formativas, estructura curricular, plan de estudios, estrategias y prácticas pedagógicas, evaluación del desarrollo competencial y definición del microcurrículo)</t>
  </si>
  <si>
    <t>Presentar el PEP ante la instancia pertinente en la Escuela, IPRED o Sede regional para estudio y realizar ajustes según observaciones</t>
  </si>
  <si>
    <t>Nota: Se debe determinar en que etapa se encuentra actualmente el proyecto con el fin de plantear únicamente las actividades que se desarrollarían en la vigencia de (1) año, tenga en cuenta la capacidad de ejecución de la unidad.</t>
  </si>
  <si>
    <t>Documento de Contenido del Diplomado elaborado</t>
  </si>
  <si>
    <t>Propuesta de diplomado presentada ante la Vicerrectoría de Investigación y Extensión</t>
  </si>
  <si>
    <t>Construir el documento de recursos financieros del programa</t>
  </si>
  <si>
    <t>La población objetivo del proyecto es:</t>
  </si>
  <si>
    <t>Los riesgos del proyecto son:</t>
  </si>
  <si>
    <t>N.º</t>
  </si>
  <si>
    <t>PLANTILLA Nº 1</t>
  </si>
  <si>
    <t>PLANTILLA Nº 2</t>
  </si>
  <si>
    <t>PLANTILLA Nº 3</t>
  </si>
  <si>
    <t>PLANTILLA Nº 4</t>
  </si>
  <si>
    <t>PLANTILLA Nº 5</t>
  </si>
  <si>
    <t>PLANTILLA Nº 6</t>
  </si>
  <si>
    <t>% por enfoque</t>
  </si>
  <si>
    <t>% por programa en el enfoque</t>
  </si>
  <si>
    <t>% por subprograma en el programa</t>
  </si>
  <si>
    <t>% por proyecto en el subprograma</t>
  </si>
  <si>
    <t>PLANTILLAS DE ELABORACIÓN DE PROYECTOS PARA PROGRAMA DE GESTIÓN 2026</t>
  </si>
  <si>
    <t>PDI</t>
  </si>
  <si>
    <t>Enfoque PDI</t>
  </si>
  <si>
    <t>#sub</t>
  </si>
  <si>
    <t>Vice. Académica</t>
  </si>
  <si>
    <t>VIE</t>
  </si>
  <si>
    <t>Vice. Administrativa</t>
  </si>
  <si>
    <t>IPRED</t>
  </si>
  <si>
    <t>Unidades Académicas</t>
  </si>
  <si>
    <t>Unidades asesoras</t>
  </si>
  <si>
    <t>• Implementación de metodologías integradoras para la solución de problemas reales (ejemplo: aprendizaje basado en retos, proyectos, problemas)
• Creación de módulos con simulaciones experimentales, diseñados para formar al estudiante en habilidades críticas que le permitirán dirigir equipos complejos e interdependientes.</t>
  </si>
  <si>
    <t>• Diseño e implementación de Estrategias de inclusión y diversidad en la enseñanza universitaria
• Medición de impactos de los apoyos y estímulos otorgados a los estudiantes.</t>
  </si>
  <si>
    <t>• Diseño e implementación de Estrategias de inclusión y diversidad en la enseñanza universitaria
• Ciclos preparatorios para el ingreso a la Universidad (igualar condiciones para los estudiantes vulnerables)
• Incorporación de tecnologías y metodologías innovadoras para la igualdad de oportunidades en el acceso de la comunidad universitaria.</t>
  </si>
  <si>
    <t>Estrategias de permanencia y graduación pregrado</t>
  </si>
  <si>
    <t>•Fortalecimiento del SEA (inclusión de sedes regionales y CAES, estrategias: Orientación frente a crisis de carrera, Orientación para el trabajo de grado y las prácticas, Seguimiento al impacto del sistema de excelencia académica en los estudiantes beneficiados).
• Desarrollo de un programa sistemático de seguimiento del estudiante en su ciclo de vida universitaria (medición del aprendizaje del estudiante, mejora de sistemas de seguimiento y alertas tempranas al rendimiento académico)
•Estudio de los tiempos de graduación de los estudiantes y causas de la sobrepermanencia.
•Creación de alianzas estratégicas con Instituciones de la educación media que faciliten la nivelación y refuerzo académico, la articulación y cualificación de sus docentes.</t>
  </si>
  <si>
    <t>• Seguimiento de la deserción estudiantil en programas de pregrado (estudio de causas)
• Incorporación de tecnologías y metodologías innovadoras para la permanencia y desarrollo de la comunidad universitaria.
•Estudio de los tiempos de graduación de los estudiantes y causas de la sobrepermanencia.
•Creación de alianzas estratégicas con Instituciones de la educación media que faciliten la nivelación y refuerzo académico, la articulación y cualificación de sus docentes.</t>
  </si>
  <si>
    <t>Innovación en el aula TIC</t>
  </si>
  <si>
    <t xml:space="preserve">• Aplicación de herramientas TIC, IA, para desarrollar el modelo pedagógico (herramientas de colaboración, app, moocs, entre otros)
• Creación de un laboratorio de aprendizaje digital
</t>
  </si>
  <si>
    <t>Acreditación nacional e internacional</t>
  </si>
  <si>
    <t xml:space="preserve">• Fortalecimiento del sistema interno de aseguramiento de la calidad (indicadores de seguimiento)
• Desarrollo de Procesos de Autoevaluación (Acreditación institucional y de programas, nacional e internacional)
• Promoción del compromiso y la participación de la comunidad universitaria en los procesos de acreditación nacional e internacional de los programas académicos y la consolidación de la cultura de la gestión de la calidad y la mejora continua. 
</t>
  </si>
  <si>
    <t xml:space="preserve">• Desarrollo de Procesos de Autoevaluación (Acreditación institucional y de programas, nacional e internacional)
• Promoción del compromiso y la participación de la comunidad universitaria en los procesos de acreditación nacional e internacional de los programas académicos y la consolidación de la cultura de la gestión de la calidad y la mejora continua. </t>
  </si>
  <si>
    <t xml:space="preserve">• Formulación de proyectos derivados de los planes de mejoramiento de programas
• Desarrollo de Procesos de Autoevaluación (Acreditación institucional y de programas, nacional e internacional)
• Promoción del compromiso y la participación de la comunidad universitaria en los procesos de acreditación nacional e internacional de los programas académicos y la consolidación de la cultura de la gestión de la calidad y la mejora continua. 
</t>
  </si>
  <si>
    <t>1.1.1
1.2.2</t>
  </si>
  <si>
    <t>Desarrollo y Gestión Curricular
Pertinencia de programas</t>
  </si>
  <si>
    <t>Reformas curriculares
(Revisión y pertinencia de programas)</t>
  </si>
  <si>
    <t>• Promoción de escenarios de reflexión permanente para el diseño de una oferta curricular de formación integral y flexible desde cada uno de los programas
• Promoción de escenarios de reflexión permanente para el fortalecimiento de la interdisciplinariedad en los programas.
• Promoción de escenarios de reflexión para la evaluación de las situaciones que cuestionan roles tradicionales de género en los contenidos curriculares.
• Creación de una estrategia de vigilancia y prospectiva que identifique oportunidades de transformación que aseguren la pertinencia de los programas.</t>
  </si>
  <si>
    <t>Programas de posgrado en modalidad no presencial</t>
  </si>
  <si>
    <t xml:space="preserve">• Creación de programas de formación de posgrado pertinentes en modalidad no presencial.
</t>
  </si>
  <si>
    <t>Competencias pedagógicas del profesorado</t>
  </si>
  <si>
    <t>• Investigación en el aula o indagación sistemática sobre la docencia para generar innovación pedagógica 
• Formación a profesores en temas de calidad, evaluación, sistema de educación superior colombiano
• Diseño e implementación del plan de formación de los profesores en funciones de dirección y coordinación académica en gestión curricular.
• Diseño e implementación de procesos de formación sobre educación inclusiva y atención a la diversidad.
• Desarrollo de estrategias de validación de habilidades y competencias de profesores (insignias digitales)
• Diseño de talleres, cursos para la formación en metodologías activas (estrategias de enseñanza basadas en proyectos, aprendizaje colaborativo, entre otras)
* Promoción de escenarios para la reflexión permanente sobre el modelo centrado en el estudiante.
• Diseño de un diplomado virtual de modelo pedagógico dirigido al profesorado.</t>
  </si>
  <si>
    <t>• Establecimiento de convenios para promover el aprendizaje experiencial (sector real) de los docentes como parte de su desarrollo profesional.
• Crear un claustro científico: sesiones participativas, flexibles y temas diversos, fortaleciendo investigación y desarrollo profesional continuo de profesores, incluidas sedes regionales y actores sociales.</t>
  </si>
  <si>
    <t>• Investigación en el aula o indagación sistemática sobre la docencia para generar innovación pedagógica 
• Diseño e implementación de procesos de formación sobre educación inclusiva y atención a la diversidad.</t>
  </si>
  <si>
    <t>Capacitación docente disciplinar</t>
  </si>
  <si>
    <t>Estrategias de permanencia y graduación de estudiantes de posgrado</t>
  </si>
  <si>
    <t>• Estudio de las causas de deserción de los estudiantes de programas de posgrado.
* Estudio de las estrategias utilizadas actualmente para permanencia y graduación (créditos condonables).
* Estudio de los tiempos de graduación de los estudiantes.
* Estudio de oferta y demanda de los posgrados.</t>
  </si>
  <si>
    <t>Formación para la investigación (semilleros, proyectos aula)</t>
  </si>
  <si>
    <t>• Desarrollo de metodologías que permitan medir el nivel de competencias para la investigación en los estudiantes.
• Creación y fortalecimiento de semilleros de investigación
• Capacitación de estudiantes de maestría y doctorado en redacción de artículos científicos, libros y cienciometría.
• Generación de grupos dinámicos de investigación interdisciplinaria integrando estudiantes de pregrado y posgrado e investigadores de otras instituciones para potenciar los proyectos de investigación.</t>
  </si>
  <si>
    <t>Fuentes de financiación externas para investigación</t>
  </si>
  <si>
    <t>• Identificación y gestión de recursos externos para la investigación (participación en convocatorias nacionales o internacionales, alianzas, entre otros).
• Fortalecimiento de los grupos de investigación en especial su participación en redes internacionales de investigación y la capacidad de gestionar recursos financieros de fuentes internacionales.
• Reestructuración de la Vicerrectoría de Investigación y Extensión para mayor independencia, agilidad, innovación, colaboración, gestión eficiente y apoyo internacional a investigación y extensión. Generación de mayores capacidades para la estructuración y ejecución de los macro proyectos de investigación y proyectos estratégicos.</t>
  </si>
  <si>
    <t>• Identificación y gestión de recursos externos para la investigación (participación en convocatorias nacionales o internacionales, alianzas, entre otros).</t>
  </si>
  <si>
    <t>• Identificación y gestión de recursos externos para la investigación (participación en convocatorias nacionales o internacionales, alianzas, entre otros).
• Fortalecimiento de los grupos de investigación en especial su participación en redes internacionales de investigación y la capacidad de gestionar recursos financieros de fuentes internacionales.</t>
  </si>
  <si>
    <t>Visibilidad de los resultados de la investigación</t>
  </si>
  <si>
    <t>• Fortalecimiento de la Editorial UIS. (Div. Publicaciones)</t>
  </si>
  <si>
    <t>Proyección del PTG</t>
  </si>
  <si>
    <t>• Plan estratégico del Parque Tecnológico de Guatiguará 
• Desarrollo de la estrategia de Gestión Empresarial en Ciencia y Tecnología en el PTG (GECT1 Y GECT2)
• Crear centros, institutos o fundaciones de investigación transdisciplinarios con infraestructura avanzada, gobernanza eficiente y transparente, para impacto regional y alianzas nacionales e internacionales, con posible participación privada.
• Crear y gestionar laboratorios avanzados compartidos, colaboración regional, sostenibilidad financiera y herramientas virtuales para eficiencia administrativa y democratización en su uso.</t>
  </si>
  <si>
    <t>Spin - Off</t>
  </si>
  <si>
    <t>• Promoción de iniciativas empresariales surgidas desde la comunidad universitaria (ejemplo: Spin-Off)
• Desarrollo de un estudio comparativo de modelos de creación de Spin-Off en otras universidades.
• Identificación de requerimientos administrativos y de soporte para el funcionamiento de las Spin-off
• Creación de incubadoras para la conformación de soluciones de base tecnológica</t>
  </si>
  <si>
    <t>• Identificación de requerimientos administrativos y de soporte para el funcionamiento de las Spin-off</t>
  </si>
  <si>
    <t xml:space="preserve">Capacidad de innovación en la comunidad universitaria </t>
  </si>
  <si>
    <t>•  Diseño de programas de formación para los integrantes de la comunidad académica en el desarrollo de productos o servicios innovadores.</t>
  </si>
  <si>
    <t>Conservación, valoración y promoción de la cultura y el patrimonio</t>
  </si>
  <si>
    <t xml:space="preserve">• Creación de un programa de educación continua sobre patrimonio cultural, histórico y natural.
•Laboratorio de creatividad donde se articulan las diferentes áreas del conocimiento (Ciencias, artes y tecnología). </t>
  </si>
  <si>
    <t>Identidad UIS</t>
  </si>
  <si>
    <t>• Estudio de la imagen e identidad de la Institución para identificar cómo la Universidad es percibida por futuros estudiantes y actores de la quíntuple hélice (universidades, estado, empresa, sociedad y cultura).</t>
  </si>
  <si>
    <t>Estrategias orientadas a la inclusión de grupos priorizados</t>
  </si>
  <si>
    <t>Actividades culturales y artísticas para la comunidad universitaria</t>
  </si>
  <si>
    <t xml:space="preserve">• Fortalecimiento de la educación artística con el fin de proporcionar una educación integral en los estudiantes UIS
• Promoción de las expresiones artísticas en diferentes espacios regionales, nacionales o internacionales.
• Fortalecimiento de los procesos culturales y artísticos (Red de Cine Clubes, iniciativas de danza, teatro y música, grupos multiculturales, entre otros).  </t>
  </si>
  <si>
    <t>Actividades culturales y deportivas y de salud para la comunidad en general</t>
  </si>
  <si>
    <t>• Promover Iniciativas para reducir el cambio climático (Gestión de residuos, eficiencia energética, contratación sostenible,  implementación de tecnologías bajas en carbono, Planificación urbana, Consumo responsable).
• Promover proyectos de sostenibilidad ambiental</t>
  </si>
  <si>
    <t>• Desarrollo de programas de educación ambiental
• Iniciativas para combatir el cambio climático (Gestión de residuos, eficiencia energética, contratación sostenible,  implementación de tecnologías bajas en carbono, Planificación urbana, Consumo responsable).
* Proyectos orientados a la sostenibilidad ambiental</t>
  </si>
  <si>
    <t>Plurilingüismo</t>
  </si>
  <si>
    <t>• Fortalecimiento de las capacidades docentes para la enseñanza en una segunda lengua.
• Fortalecimiento de las estrategias para la enseñanza de inglés para los estudiantes de pregrado y posgrado (ejemplo: Desarrollo de asignaturas en inglés)
• Implementación de asignaturas de idiomas diferentes al Inglés como parte de los PEP.
• Programas de formación de competencias digitales con énfasis en programación, ciencia de datos y bilingüismo.</t>
  </si>
  <si>
    <t>• Formación de funcionarios bilingües para promover acciones de internacionalización en la gestión.</t>
  </si>
  <si>
    <t>Internacionalización Convenios</t>
  </si>
  <si>
    <t>• Programas que favorezcan la interculturalidad (programa de desarrollo de liderazgo global para docentes, retos online internacionales para estudiantes).</t>
  </si>
  <si>
    <t>• Realización de investigaciones conjuntas con instituciones internacionales.</t>
  </si>
  <si>
    <t>• Establecimiento de convenios de dobles titulaciones o titulaciones conjuntas entre los programas académicos y sus pares en otro país (que implica la validación de créditos académicos)
• Implementación de asignaturas de contenido internacional (política internacional, relaciones internacionales, conflictos, culturas, etc).
• Oferta de asignaturas dictadas por profesores extranjeros visitantes
• Programas que favorezcan la interculturalidad (programa de desarrollo de liderazgo global para docentes, retos online internacionales para estudiantes).
• Cotutelas (dirección de trabajos de grado de maestría o doctorado compartida con otras instituciones internacionales).</t>
  </si>
  <si>
    <t xml:space="preserve">RELEXT
• Establecimiento de convenios de dobles titulaciones o titulaciones conjuntas entre los programas académicos y sus pares en otro país (que implica la validación de créditos académicos)
• Programas que favorezcan la interculturalidad (programa de desarrollo de liderazgo global para docentes, retos online internacionales para estudiantes). 
• Formulación de la política de internacionalización de la UIS. </t>
  </si>
  <si>
    <t>Movilidad profesoral y estudiantil</t>
  </si>
  <si>
    <t>• Estudio de causas y motivación de los profesores para realizar estancias posdoctorales.</t>
  </si>
  <si>
    <t>• Consolidar la información de la movilidad de profesores y estudiantes para evaluar el impacto en la visibilidad nacional e internacional de la Universidad</t>
  </si>
  <si>
    <t>DGTH:
• Consolidar la información de la movilidad de profesores y estudiantes para evaluar el impacto en la visibilidad nacional e internacional de la Universidad</t>
  </si>
  <si>
    <t>• Desarrollo de estrategias de transferencia de conocimiento para compartir los conocimientos adquiridos durante la movilidad con colegas y estudiantes en la universidad de origen. (Impartir cursos, seminarios o talleres relacionados con las áreas de interés).</t>
  </si>
  <si>
    <t>RELEXT
• Establecimiento de alianzas estratégicas con universidades seleccionadas para movilidad en doble vía, investigación y docencia.
• Estrategias para promover la visita de profesores extranjeros (clases espejo, entre otros).
• Establecimiento de convenios para realización de semestres académicos, asignaturas, pasantías, prácticas y voluntariados para estudiantes en el extranjero.
• Fortalecer la movilidad: intercambios, colaboraciones e innovación, impulsando habilidades, investigación y responsabilidad social universitaria.
• Promocionar la movilidad entrante a la Universidad, alentando a otros a participar en programas similares y compartiendo sus propias experiencias de manera positiva.
• Consolidar la información de la movilidad de profesores y estudiantes para evaluar el impacto en la visibilidad nacional e internacional de la Universidad</t>
  </si>
  <si>
    <t>Redes de trabajo colaborativo (Trabajo multidisciplinar y cooperativo)</t>
  </si>
  <si>
    <t>• Sistema integral de gestión de redes de colaboración académica, cientfica y tecnológica, articulando los grupos de investigación con plataformas nacionales e internacionales, en función de la generación de impacto en los ámbitos regional, nacional y global.
• Incentivar la participación de la Institución en diferentes redes nacionales e internacionales.</t>
  </si>
  <si>
    <t>• Incentivar la participación de la Institución en diferentes redes nacionales e internacionales.</t>
  </si>
  <si>
    <t>• Promoción del trabajo interdisciplinar, transdisciplinar, intercultural y colectivo con empresas, academia, organizaciones sin fines de lucro, gobierno e instituciones del contexto global.
• Promoción a nivel institucional de programas o proyectos de investigación interdisciplinares y transdisciplinares, donde participen diferentes escuelas, facultades.
• Promoción de programas de investigación alineados con los ODS (en colaboración con otras instituciones nacionales o internacionales)
• Generación de espacios de interacción y colaboración que materialicen estas conexiones, fomentando la creación de redes y el trabajo conjunto que lo hagan tangible.</t>
  </si>
  <si>
    <t>RELEXT
• Incentivar la participación de la Institución en diferentes redes nacionales e internacionales.
• Promoción del trabajo interdisciplinar, transdisciplinar, intercultural y colectivo con empresas, academia, organizaciones sin fines de lucro, gobierno e instituciones del contexto global.
• Sistema integral de gestión de redes de colaboración académica, cientfica y tecnológica, articulando los grupos de investigación con plataformas nacionales e internacionales, en función de la generación de impacto en los ámbitos regional, nacional y global.
• Generación de espacios de interacción y colaboración que materialicen estas conexiones, fomentando la creación de redes y el trabajo conjunto que lo hagan tangible.</t>
  </si>
  <si>
    <t>4.3.1
4.3.2</t>
  </si>
  <si>
    <t>Seguimiento a egresados
Relación con egresados</t>
  </si>
  <si>
    <t>Seguimiento e interacción con egresados</t>
  </si>
  <si>
    <t>• Promoción de espacios de interacción para el reconocimiento, análisis y solución de retos nacionales y locales integrando a los egresados de la Universidad.</t>
  </si>
  <si>
    <t>• Fortalecer el vínculo con los egresados mediante el trabajo colaborativo
• Seguimiento a los graduados para evaluar su impacto en el entorno y la pertinencia de los programas académicos y mantener actualizada la base de datos de egresados.
• Articulación con los graduados en los procesos de revisión y mejoramiento curricular de los diversos programas académicos.
• Promoción de espacios de interacción para el reconocimiento, análisis y solución de retos nacionales y locales integrando a los egresados de la Universidad.</t>
  </si>
  <si>
    <t>Extensión con proyección social</t>
  </si>
  <si>
    <t>• La creación de programas de educación continua que se enfoquen en tecnologías y áreas de conocimiento relevantes para las necesidades de la región y en los desarrollos y soluciones generadas a partir de la investigación desarrollada en la UIS.</t>
  </si>
  <si>
    <t xml:space="preserve">Impacto de los programas de investigación y proyección social </t>
  </si>
  <si>
    <t>• Implementación de un modelo de evaluación de impacto de proyectos de investigación y extensión, priorizando indicadores relevantes y efectivos.</t>
  </si>
  <si>
    <t>• Formular un Sistema de Evaluación de Impacto Institucional que permita medir el efecto de la Universidad en los territorios, ajustando estrategias para garantizar una transformación efectiva y sostenible.</t>
  </si>
  <si>
    <t>• Co-creación de programas académicos con el sector productivo y grupos de interés a través de alianzas estratégicas</t>
  </si>
  <si>
    <t>Programas presenciales en sedes</t>
  </si>
  <si>
    <t xml:space="preserve">
</t>
  </si>
  <si>
    <t>•Formación y cualificación de competencias docentes para el desarrollo de procesos de regionalización</t>
  </si>
  <si>
    <t>• Reconfigurar el IdEAD como un observatorio de análisis prospectivo y un centro de pensamiento estratégico, orientado a la generación de inteligencia territorial y la formulación de modelos de desarrollo basados en el conocimiento y la innovación.
•  Fortalecer los vínculos con el sector empresarial y entidades territoriales para la formulación y gestión de proyectos estratégicos de desarrollo regional mediante mesas técnicas interinstitucionales.
•  Promover la ejecución de proyectos estratégicos y consultoría especializada para estructurar y gestionar iniciativas de desarrollo territorial con impacto, respaldadas por esquemas de financiamiento variados, tales como cooperación mixta, pública o internacional.</t>
  </si>
  <si>
    <t>• Promover proyectos que aborden necesidades y desafíos reales en la región.
• Enfoque educación continua, aprendizaje a lo largo de la vida y certificación de habilidades específicas, formación en competencias estratégicas para la gestión del desarrollo sostenible.</t>
  </si>
  <si>
    <t>Infraestructura I+D+i para sedes</t>
  </si>
  <si>
    <t>Propuestas de construcción de la cultura de paz y convivencia ciudadana</t>
  </si>
  <si>
    <t>Cualificación incluyendo atención preferente e incluyente</t>
  </si>
  <si>
    <t>Asesoría Jurídica
• Propuesta de un programa de capacitación y actualización para las personas que intervienen en la defensa jurídica.</t>
  </si>
  <si>
    <t>Análisis de cargas laborales y reestructuración de la planta de personal</t>
  </si>
  <si>
    <t>DGTH
•Estudio de análisis de cargas para personal administrativo y de profesores
•Caracterización del personal
•Promover la equidad de género en la vinculación laboral en la Universidad.</t>
  </si>
  <si>
    <t>Gestión del conocimiento y la innovación institucional</t>
  </si>
  <si>
    <t>Dir. Certificación y Gestión Documental
• Desarrollo de repositorios digitales de la memoria institucional, respaldados por herramientas de analítica de datos e inteligencia artificial, facilitando el acceso a la información y optimizando la toma de decisiones estratégicas.</t>
  </si>
  <si>
    <t>Mejora normativa institucional</t>
  </si>
  <si>
    <t>Estructura institucional</t>
  </si>
  <si>
    <t>• Crear la Vicerrectoría de Bienestar Universitario para la implementación y articulación de las diversas políticas institucionales orientadas orientadas al bienestar.</t>
  </si>
  <si>
    <t>• Fortalecimiento de la cultura de la calidad en todos los niveles institucionales.
• Diseño del Plan Prospectivo UIS-2050. como un ejercicio estratégico para definir escenarios de desarrollo institucional alineados con las tendencias globales en educación superior, transformación digital y sostenibilidad.</t>
  </si>
  <si>
    <t>Gestión del riesgo</t>
  </si>
  <si>
    <t xml:space="preserve">• Desarrollar un modelo de gestión de riesgos en la Institución, que involucre las diferentes tipologías de riesgos. Que incluya entre otros aspectos actualizar los riesgos de corrupción, identificación de riesgos fiscales, lavado de activos, financiación del terrorismo, FPADM, revisión de las lineas de defensa. </t>
  </si>
  <si>
    <t>Gestión integral de laboratorios</t>
  </si>
  <si>
    <t>• Ampliación, dotación y actualización de laboratorios de las facultades de ingenierías, espacios académicos y zonas de aprendizaje colaborativo, incorporando tecnologías avanzadas de conectividad e infraestructura TIC para fortalecer los entornos híbridos y digitales del proceso de enseñanza-aprendizaje.
• Integración de tecnologías emergentes (infraestructura tecnológica) (realidad aumentada y simuladores) a las prácticas académicas, en alineación con las mejores prácticas internacionales en educación superior digital.</t>
  </si>
  <si>
    <t>Adecuación de la infraestructura física y tecnológica para población de especial protección</t>
  </si>
  <si>
    <t>Sistemas de información</t>
  </si>
  <si>
    <t>DTIC
•  Implementación de una plataforma digital unificada, accesible desde cualquier dispositivo, que centralizará servicios académicos, administrativos e investigativos. Esta plataforma incorporará capacidades de interoperabilidad.</t>
  </si>
  <si>
    <t>Seguridad y privacidad de la Información</t>
  </si>
  <si>
    <t>Gobierno digital</t>
  </si>
  <si>
    <t>• Propuesta de implementación de la política de gobierno digital.
• Diseño del Modelo de Arquitectura Empresarial (MAE)
• Propuesta del Modelo de Gestión y Gobierno de TI (MGGTI)
• Formulación del Modelo de Gestión de Proyectos de TI (MGPTI), fase 2</t>
  </si>
  <si>
    <t>Gobierno de datos</t>
  </si>
  <si>
    <t>• Continuar con la integración de los sistemas de gestión institucional y los repositorios de información.
• Documentación e implementación de un modelo de gobierno de datos.
•  Implementar un proceso para la gestión de datos maestros en la Institución.
•  Fortalecer en los sistemas de información institucionales las estadísticas de indicadores elaborados con enfoque de género.</t>
  </si>
  <si>
    <t>Servicio al Ciudadano</t>
  </si>
  <si>
    <t>• Mejoramiento de la información al usuario (transparencia activa)</t>
  </si>
  <si>
    <t xml:space="preserve">
• Mejoramiento de la información al usuario (transparencia activa)
• Desarrollo de acciones para mejorar el acceso a la información para la población con discapacidad (ej. videos con lenguaje de señas o con subtítulos, intérprete de señas para eventos).
</t>
  </si>
  <si>
    <t>Participación ciudadana</t>
  </si>
  <si>
    <t>• Reforma participativa del Estatuto General de la Universidad
• Impulsar la participación equitativa de hombres y mujeres en las instancias de dirección y de representación en los diversos estamentos de la Universidad.</t>
  </si>
  <si>
    <t>Rendición de cuentas</t>
  </si>
  <si>
    <t>Gestión y Publicación de la Información</t>
  </si>
  <si>
    <t>•  Elaboración de un Plan de optimización de recursos (Aprovechamiento de los recursos, Incentivar el uso compartido de los recursos disponibles).</t>
  </si>
  <si>
    <t xml:space="preserve">Investigación que responda a solución de problemas del entorno. </t>
  </si>
  <si>
    <t>Promoción del bienestar y la salud integral institucional</t>
  </si>
  <si>
    <t>Sostenibilidad ambiental y cambio climático</t>
  </si>
  <si>
    <t>Articulación de los programas académicos con actores externos para la formación pertinente y contextualizada</t>
  </si>
  <si>
    <t>Impacto regional</t>
  </si>
  <si>
    <t>Optimización de procesos</t>
  </si>
  <si>
    <t>Uso eficiente de recursos</t>
  </si>
  <si>
    <t>Diversificación de fuentes de financiación</t>
  </si>
  <si>
    <t xml:space="preserve"> Capacidades de los actores en materia de protección, gestión y explotación de los resultados de investigación. </t>
  </si>
  <si>
    <t>• Capacitación de estudiantes de maestría y doctorado en redacción de artículos científicos, libros y cienciometría.
• Fortalecimiento de los proyectos de aula y su interacción con los grupos de investigación.
• Promover participación de semilleros en cursos cortos o diplomados, de servicio a la comunidad, de divulgación científica, desarrollo cultural y artístico, y participación en proyectos de investigación, entre otros; todo lo anterior, aprovechando las TIC.</t>
  </si>
  <si>
    <t>• Establecer y actualizar las líneas de investigación para la realización de trabajos de grado en modalidad investigación de pregrado, maestría de investigación y doctorado. Cada Escuela establecerá un reto con metas de impacto social o comunitario a lograr en un periodo no mayor de tres años.
• Fomentar, apoyar y realizar proyectos de investigación que incluyan el enfoque diferencial de derechos humanos con énfasis en género.
•Creación de observatorios para el seguimiento y análisis de tendencias y datos relevantes.</t>
  </si>
  <si>
    <t xml:space="preserve">• Plan estratégico del Parque Tecnológico de Guatiguará </t>
  </si>
  <si>
    <t>• Fortalecimiento de las estrategias para la enseñanza de inglés para los estudiantes de pregrado y posgrado (ejemplo: Desarrollo de asignaturas en inglés)
• Promoción del uso de referencias bibliográficas en otros idiomas.</t>
  </si>
  <si>
    <t>• Fortalecimiento de las estrategias para la enseñanza de inglés para los estudiantes de pregrado (ejemplo: Desarrollo de asignaturas en inglés)</t>
  </si>
  <si>
    <t>• Implementación de asignaturas de contenido internacional (política internacional, relaciones internacionales, conflictos, culturas, etc).</t>
  </si>
  <si>
    <t>• Fortalecer la vinculación directa con comunidades organizadas, asociaciones productivas y empresarios locales, facilitando asistencia técnica, formación aplicada y acceso a tecnologías emergentes.
• Alianzas con el sector productivo: fundar alianzas sólidas con el sector productivo, la industria y otros grupos, involucrando activamente a los egresados como puentes de comunicación entre la universidad y la sociedad.
• Co-creación de programas académicos con el sector productivo y grupos de interés a través de alianzas estratégicas</t>
  </si>
  <si>
    <t>• Creación de nuevos convenios con la industria para el incremento de pasantías de profesores y estudiantes.
• Establecimiento de convenios para promover el aprendizaje experiencial (sector real) de los docentes como parte de su desarrollo profesional.
• Planteamiento de retos articulados con el sector empresarial para potenciar el aprendizaje interdisciplinario.
• Consolidación de auxiliaturas y prácticas de investigación.
• Fortalecer la vinculación directa con comunidades organizadas, asociaciones productivas y empresarios locales, facilitando asistencia técnica, formación aplicada y acceso a tecnologías emergentes.
• Alianzas con el sector productivo: fundar alianzas sólidas con el sector productivo, la industria y otros grupos, involucrando activamente a los egresados como puentes de comunicación entre la universidad y la sociedad.
• Co-creación de programas académicos con el sector productivo y grupos de interés a través de alianzas estratégicas</t>
  </si>
  <si>
    <t>• Promoción de programas de investigación alineados con los ODS (en colaboración con otras instituciones nacionales o internacionales)
• Portafolio VIE que fomente transdisciplinariedad, colaboración, enfoque territorial, impacto social, comunidades temáticas, fomento de redes, continuidad, contribuciones y beneficiarios identificados.
• Fortalecimiento de los grupos de investigación en especial su participación en redes internacionales de investigación y la capacidad de gestionar recursos financieros de fuentes internacionales.
• Fomentar, apoyar y realizar proyectos de investigación que incluyan el enfoque diferencial de derechos humanos con énfasis en género.
• Establecimiento de un banco de propuestas de investigación actualizado.</t>
  </si>
  <si>
    <r>
      <rPr>
        <b/>
        <sz val="10"/>
        <color rgb="FF000000"/>
        <rFont val="Humanst521 BT"/>
        <family val="2"/>
      </rPr>
      <t xml:space="preserve">Dirección Cultural:
</t>
    </r>
    <r>
      <rPr>
        <sz val="10"/>
        <color rgb="FF000000"/>
        <rFont val="Humanst521 BT"/>
        <family val="2"/>
      </rPr>
      <t xml:space="preserve">• Implementación de estrategias para el cumplimiento de la política de culturas UIS. (elaboración del plan de acción de la política).
• Estudio de públicos para diseñar, de manera más acertada, los programas y proyectos culturales.
• Creación de alianzas con los medios de comunicación para realizar registro de las actividades y proyectos culturales con el objetivo de preservar la memoria de la Institución y sistematizar procesos. 
•Creación de un nodo cultural institucional (planeación y programación conjunta con las diferentes Facultades y Unidades, ampliando así el concepto de cultura hacía todas las áreas del conocimiento). 
•Creación del Observatorio de culturas y patrimonios. (Inventario de bienes patrimoniales, procesos culturales universitarios) 
</t>
    </r>
    <r>
      <rPr>
        <sz val="10"/>
        <rFont val="Humanst521 BT"/>
        <family val="2"/>
      </rPr>
      <t>•Fortalecimiento de la presencia cultural de la Universidad en la región.
•Creación de un programa de capacitación para gestores culturales.
• Implementación de un plan integral de fortalecimiento cultural institucional.
• Robustecimiento de eventos emblemáticos.
• Fomento de la recuperación y digitación del patrimonio cultural, por medio de plataformas interactivas.</t>
    </r>
  </si>
  <si>
    <t>RELEXT
• fomentar la movilidad y la colaboración entre investigadores, el sector productivo y las comunidades.</t>
  </si>
  <si>
    <t>• Creación de nuevos convenios con la industria para el incremento de pasantías de profesores y estudiantes.
• Establecimiento de convenios para promover el aprendizaje experiencial (sector real) de los docentes como parte de su desarrollo profesional.
• Planteamiento de retos articulados con el sector empresarial para potenciar el aprendizaje interdisciplinario.
• Desarrollo de la estrategia de Gestión Empresarial en Ciencia y Tecnología en el PTG (GECT1 Y GECT2)
• Consolidación de auxiliaturas y prácticas de investigación.
• Creación del Instituto para la Transición Energética del Nororiente Colombiano, integrando la investigación aplicada con la solución de problemas transversales identificados para el país como escenario para el desarrollo de trabajos de campo y escenarios de prácticas.
• Fortalecer la vinculación directa con comunidades organizadas, asociaciones productivas y empresarios locales, facilitando asistencia técnica, formación aplicada y acceso a tecnologías emergentes.
• Fomentar la movilidad y la colaboración entre investigadores, el sector productivo y las comunidades.
• Alianzas con el sector productivo: fundar alianzas sólidas con el sector productivo, la industria y otros grupos, involucrando activamente a los egresados como puentes de comunicación entre la universidad y la sociedad.</t>
  </si>
  <si>
    <t>• Incorporación de tecnologías y metodologías innovadoras para la igualdad de oportunidades en el acceso de la comunidad universitaria.</t>
  </si>
  <si>
    <t>• Desarrollo de espacios y actividades que fomenten el trabajo interdisciplinar a través del desarrollo de retos conjuntos o formulación de proyectos.
• Desarrollo de acciones para fortalecer las habilidades socioemocionales y competencias como complemento a la oferta del PEP, ejemplo: cátedras, concursos, aprendizaje vivencial. 
• Desarrollo de una cátedra orientada a la Ética y el pensamiento crítico en la era digital.
• Formulación de estrategias de diagnóstico, orientación y acompañamiento psicopedagógico, diseñadas para potenciar las aptitudes cognitivas y socioemocionales de los estudiantes.
• Desarrollo de estrategias para aprendizaje autónomo e integral, validación de habilidades y competencias estudiantiles (insignias digitales)
• Creación de módulos con simulaciones experimentales, diseñados para formar al estudiante en habilidades críticas que le permitirán dirigir equipos complejos e interdependientes.</t>
  </si>
  <si>
    <t>• Desarrollo de metodologías innovadoras de aprendizaje adaptativo, analítica del aprendizaje e inteligencia artificial.
• Formación en compentencias digitales para estudiantes y docentes promoviendo el uso de herramientas de aprendizaje automatizado, asistentes virtuales educativos y analítica del aprendizaje.
• Vigilancia tecnológica para la identificación de tendencias y casos de éxito en la aplicación de herramientas TIC
• Diseño e implementación de un modelo de educación virtual, híbrida y digital (UIS virtual)
• Aplicación de herramientas TIC, IA, para desarrollar el modelo pedagógico (herramientas de colaboración, app, moocs, entre otros)
• Creación de un laboratorio de aprendizaje digital</t>
  </si>
  <si>
    <t>• Diseño e implementación del plan de formación de los profesores en funciones de dirección y coordinación académica en gestión curricular.
• Formación a profesores en temas de calidad, evaluación, sistema de educación superior colombiano</t>
  </si>
  <si>
    <t>• Fortalecimiento de los proyectos de aula y su interacción con los grupos de investigación.</t>
  </si>
  <si>
    <t xml:space="preserve">•Laboratorio de creatividad donde se articulan las diferentes áreas del conocimiento (Ciencias, artes y tecnología). </t>
  </si>
  <si>
    <t>• Promoción de prácticas ambientales en los programas académicos.</t>
  </si>
  <si>
    <t xml:space="preserve">• Desarrollo de pedagogías y diálogos de saberes interdisciplinares, transdisciplinarios e interculturales en el marco de los ODS. 
• Creación de Portafolio Integral UIS para investigación y extensión, destacando servicios, productos y transferencia tecnológica, y apropiación social de conocimiento, fortaleciendo alianzas estratégicas y difusión.
• Inclusión de productos e indicadores relacionados con el impacto y la apropiación social del conocimiento en torno al reto y sus agendas de investigación.
• Incorporar semilleros en actividades de extensión, divulgación y conexión con colegios para fortalecer investigación, vocaciones científicas, indagación comunitaria y pedagogía.
• Conectar universidad y sociedad, fortalecer semilleros, promover vocaciones científicas y educación STEAM mediante colaboración y mentoría.
• Creación de encuentros presenciales y virtuales para vincular a la UIS con la sociedad, compartiendo logros y promoviendo colaboraciones.
• Promover estrategias de colaboración entre profesores y actores externos para proyectos de impacto social
• Fomentar, apoyar y realizar proyectos de extensión que incluyan el enfoque diferencial de derechos humanos con énfasis en género.
• Plataforma virtual del portafolio, que promueva el uso, la comercialización, la transferencia tecnológica o la apropiación social del conocimiento de los desarrollos obtenidos, por parte de la comunidad UIS y la sociedad en general. </t>
  </si>
  <si>
    <t>• Desarrollo de la capacidad de innovación social de los miembros de la Universidad mediante la inclusión de este componente en los diferentes PEP.
• La participación de estudiantes en actividades de campo con comunidades locales, apoyados en la actividad académica de práctica social o el trabajo de grado, donde los estudiantes apliquen sus conocimientos y habilidades para abordar problemas específicos de la región y contribuyan a soluciones efectivas. En esta línea, se debe promover su aplicación y las estrategias para incluirla formalmente en aquellos programas que no cuenten con esta posibilidad.
• Incorporar semilleros en actividades de extensión, divulgación y conexión con colegios para fortalecer investigación, vocaciones científicas, indagación comunitaria y pedagogía.
•Creación de programas de educación continua que se enfoquen en tecnologías y áreas de conocimiento relevantes para las necesidades de la región y en los desarrollos y soluciones generadas a partir de la investigación desarrollada en la UIS.
• Creación de encuentros presenciales y virtuales para vincular a la UIS con la sociedad, compartiendo logros y promoviendo colaboraciones.
•  Promover estrategias de colaboración entre profesores y actores externos para proyectos de impacto social
• Fomentar, apoyar y realizar proyectos de extensión que incluyan el enfoque diferencial de derechos humanos con énfasis en género.
• Desarrollo de capacidades (conocimientos y prácticas) de la comunidad para el mejoramiento de la calidad de vida y el buen vivir.</t>
  </si>
  <si>
    <t>• Desarrollo de un modelo de emprendimiento institucional, aprendizaje para emprender (semilleros de emprendimiento)
• Diseño de espacios orientados a prototipar soluciones del mercado para crear conceptos de negocio.
• Creación y escalamiento de startups universitarias (modelos de negocio disruptivos con alto valor agregado.)</t>
  </si>
  <si>
    <t>• Promover los proyectos de grado de pregrado hacia la creación de empresas.
• Promover la formulación de proyectos de industrias creativas y culturales
• Diseño de espacios orientados a prototipar soluciones del mercado para crear conceptos de negocio.
• Creación y escalamiento de startups universitarias (modelos de negocio disruptivos con alto valor agregado.)</t>
  </si>
  <si>
    <t>• Apropiación de la estrategia de rendición de cuentas.
• Planes de mejoramiento producto de la rendición de cuentas
• Realizar espacios de diálogo con veedurías entre otros para la rendición de cuentas</t>
  </si>
  <si>
    <t xml:space="preserve">
• Promover los proyectos de grado de pregrado y posgrado hacia la creación de empresas.
• Promover la formulación de proyectos de industrias creativas y culturales
• Diseño de espacios orientados a prototipar soluciones del mercado para crear conceptos de negocio.
• Creación y escalamiento de startups universitarias (modelos de negocio disruptivos con alto valor agregado.)</t>
  </si>
  <si>
    <t>• Reformas curriculares
• Renovación de registros calificados cumpliendo con los criterios de autoevaluación y revisión de pertinencia.
• Evaluación de la duración de programas de pregrado, ajustado a las tendencias del mercado
• Desarrollo de la capacidad de innovación social de los miembros de la Universidad mediante la inclusión de este componente en los diferentes PEP.
• Creación de programas de pregrado y posgrado que se enfoquen en tecnologías y áreas de conocimiento relevantes para las necesidades de la región y en los desarrollos y soluciones generadas a partir de la investigación desarrollada en la UIS.
• Actividades de formación en programas de pregrado que estén dirigidas a abordar y resolver los desafíos específicos que enfrenta la región. Implica la integración de contenido relevante en los planes de estudio y la participación de los estudiantes en la búsqueda de soluciones prácticas a problemas locales.
• El fomento de vocaciones investigativas al incluir estrategias que permitan el desarrollo de esta importante habilidad entre los estudiantes. El alcance incluye revisión de los PEP y la flexibilización de requisitos para permitir la participación activa en Proyectos de Investigación.</t>
  </si>
  <si>
    <t>• Reformas curriculares
• Renovación de registros calificados cumpliendo con los criterios de autoevaluación y revisión de pertinencia.
• Evaluación de la duración de programas de pregrado y posgrado, ajustado a las tendencias del mercado (ejemplo: pregrado 8 semestres)
• Revisión y actualización de los documentos de recursos financieros de los programas de posgrado autofinanciados
• Desarrollo de la capacidad de innovación social de los miembros de la Universidad mediante la inclusión de este componente en los diferentes PEP.
• Creación de programas de pregrado y posgrado que se enfoquen en tecnologías y áreas de conocimiento relevantes para las necesidades de la región y en los desarrollos y soluciones generadas a partir de la investigación desarrollada en la UIS.
• Actividades de formación en programas de pregrado y posgrado que estén dirigidas a abordar y resolver los desafíos específicos que enfrenta la región. Implica la integración de contenido relevante en los planes de estudio y la participación de los estudiantes en la búsqueda de soluciones prácticas a problemas locales.
• El fomento de vocaciones investigativas al incluir estrategias que permitan el desarrollo de esta importante habilidad entre los estudiantes. El alcance incluye revisión de los PEP y la flexibilización de requisitos para permitir la participación activa en Proyectos de Investigación.</t>
  </si>
  <si>
    <t>• Implementación del sistema de Identificadores unívocos para los investigadores (CVLAC, ORCID, resercherID, ScopusauthorIdentifier)(cédula de identificación para los investigadores).
• Implementación de estrategias para aumentar las citaciones de artículos de investigación de los profesores (talleres, charlas, intercambio de experiencias entre investigadores, etc).
• Fortalecimiento de la difusión y divulgación de los resultados de la investigación a través de la organización o participación en eventos académicos o científicos.
• Promoción de la publicación de la producción académica en revistas científicas indexadas u homologadas A1 y A2.
• Identificación de oportunidades de cooperación, financiación y divulgación de los productos de gestión del conocimiento.
•  Fortalecer divulgación científica con enfoque transdisciplinar, colaboración mediante Open Access en revistas científicas, ética y calidad editorial, y espacios de intercambio colaborativo.
•  Promover y divulgar la producción científica de mujeres y aquella que aporte a la incorporación del enfoque de género en las diferentes áreas del conocimiento.
• Fortalecimiento del enfoque transdisciplinar de las publicaciones de divulgación científica del conocimiento (blogs, videos, cartillas, cursos, entre otros), que involucren a los actores sociales de las regiones en la construcción de los mismos.
• Creación de espacios que favorezcan la colaboración y el intercambio del conocimiento generado (recursos e información), pueden abrirse a aspectos de buenas prácticas de investigación que hagan pedagogía sobre la ética, la honestidad intelectual.</t>
  </si>
  <si>
    <t>• Identificación de oportunidades de cooperación, financiación y divulgación de los productos de gestión del conocimiento.
• Fortalecimiento del enfoque transdisciplinar de las publicaciones de divulgación científica del conocimiento (blogs, videos, cartillas, cursos, entre otros), que involucren a los actores sociales de las regiones en la construcción de los mismos.
• Creación de espacios que favorezcan la colaboración y el intercambio del conocimiento generado (recursos e información), pueden abrirse a aspectos de buenas prácticas de investigación que hagan pedagogía sobre la ética, la honestidad intelectual.</t>
  </si>
  <si>
    <t>• Implementación de estrategias para aumentar las citaciones de artículos de investigación de los profesores (talleres, charlas, intercambio de experiencias entre investigadores, etc).
• Identificación de oportunidades de cooperación, financiación y divulgación de los productos de gestión del conocimiento.
•  Fortalecer divulgación científica con enfoque transdisciplinar, colaboración mediante Open Access en revistas científicas, ética y calidad editorial, y espacios de intercambio colaborativo.
•  Promover y divulgar la producción científica de mujeres y aquella que aporte a la incorporación del enfoque de género en las diferentes áreas del conocimiento.
• Fortalecimiento del enfoque transdisciplinar de las publicaciones de divulgación científica del conocimiento (blogs, videos, cartillas, cursos, entre otros), que involucren a los actores sociales de las regiones en la construcción de los mismos.
• Creación de espacios que favorezcan la colaboración y el intercambio del conocimiento generado (recursos e información), pueden abrirse a aspectos de buenas prácticas de investigación que hagan pedagogía sobre la ética, la honestidad intelectual.</t>
  </si>
  <si>
    <t>• Desarrollo de programas de educación ambiental
• Actualización o fortalecimiento del plan institucional de gestión ambiental
• Programa de conservación de la naturaleza y su restauración
• Estrategias para generar y mantener campus biofílicos con infraestructura sostenible.
• Iniciativas para reducir el cambio climático (Gestión de residuos, eficiencia energética, contratación sostenible,  implementación de tecnologías bajas en carbono, Planificación urbana, Consumo responsable).</t>
  </si>
  <si>
    <t>• Impacto del plan institucional de formación de profesores
• Establecer un programa de desarrollo profesional continuo que permita a los profesores seguir profundizando y aplicando lo que han aprendido en sus actividades de investigación y docencia.</t>
  </si>
  <si>
    <t>• Promoción de estrategias encaminadas a la innovación cultural, donde artistas, investigadores y emprendedores puedan desarrollar proyectos que integren patrimonio, arte digital y tecnología inmersiva
• Fomento del deporte, la recreación y la actividad física, hábitos alimenticios saludables y desarrollo cultural
• Desarrollo de iniciativas sociales para el bienestar de la comunidad vecina</t>
  </si>
  <si>
    <t>• Desarrollo de la infraestructura de I+D+i y redes institucionales de las sedes regionales.
• Formulación de proyectos estratégicos para el desarrollo regional.
• Incentivar la participación de profesores de carrera, ocasionales y de cátedra en proyectos de investigación en las sedes regionales
• Crear / participar en una red de laboratorios y equipos de alta complejidad, para la colaboración con otras instituciones de Educación Superior y centros de investigación, especialmente en la región.</t>
  </si>
  <si>
    <t>• Actualización de la Estrategia de participación ciudadana
• Reforma participativa del Estatuto General de la Universidad
• Impulsar la participación equitativa de hombres y mujeres en las instancias de dirección y de representación en los diversos estamentos de la Universidad.
• Promover la implementación de sistemas de gobernanza digital, que permita la participación cualificada y deliberativa en los asuntos estratégicos de la Universidad, a través de herramientas de colaboración en línea, paneles interactivos y foros digitales con análisis de tendencias y simulaciones de escenarios.</t>
  </si>
  <si>
    <t>• Implementación de estrategias para el desarrollo de los niveles de madurez de la tecnología, TRL (investigación básica, investigación aplicada, piloto, patente, producción, aceptación en el mercado, comercialización).
• Implementación de acciones que promuevan la generación de investigaciones conducentes a registros de propiedad intelectual. Registros (música, libros, software) y patentes (productos).
• Crear un plan de apoyos financieros y estímulos para el escalado de patentes y avances en TRL (Technology Readiness Level) de los resultados de investigación.
• Incentivos para fomentar la movilidad y la colaboración entre investigadores, el sector productivo y las comunidades.
• Creación de estímulos para aquellos que participen en iniciativas de impacto regional y proyectos solidarios.</t>
  </si>
  <si>
    <t>RELEXT
• Fomentar la movilidad y la colaboración entre investigadores, el sector productivo y las comunidades.</t>
  </si>
  <si>
    <t>• Implementación de estrategias para que la innovación sea una práctica institucional. (Creación de nodos de innovación, Identificación de actores con capacidad de innovación para generar programas de mentoría, ajustes en la normativa interna).
• Fomentar, apoyar y realizar proyectos de innovación, que incluyan el enfoque diferencial de derechos humanos con énfasis en género.
• Creación de un ecosistema de desarrollo e innovación: establecer un entorno que fomente el desarrollo, la innovación y la colaboración entre diversos actores, incluyendo la universidad, el sector productivo, la industria y otros grupos relevantes.</t>
  </si>
  <si>
    <t>• Desarrollo de estrategias para fortalecer la vivencia de los valores UIS a través de foros, encuentros con egresados, claustros, y la visualización en redes.(DGTH)
• Desarrollar actividades para la activación, fomento, ejemplificación y compromiso de los valores del código de integridad por parte de los servidores públicos y contratistas.</t>
  </si>
  <si>
    <t>• Caracterización de profesores en todas las modalidades de contratación
• Caracterización de administrativos en todas las modalidades de contratación
• Adecuación de canales para garantizar la atención de personas con discapacidad, adultos mayores, niños, etnias y otros grupos de valor.
• Proyectos que garanticen el ejercicio total y efectivo de los derechos de las personas en condición de discapacidad y vulnerabilidad
• Promover el uso de lenguaje e imágenes que eliminen estereotipos discriminatorios en materiales educativos, libros, publicaciones y documentación elaborados por la Universidad (DGTH - FP)
• Revisar la normativa asociada al acceso al empleo público de personas con discapacidad y evaluar su nivel de cumplimiento en la Universidad (Ley 2011 de 2017)</t>
  </si>
  <si>
    <t>UIAES
• Caracterización de profesores en todas las modalidades de contratación
• Caracterización de administrativos en todas las modalidades de contratación
Dir. Comunicaciones
• Promover el uso de lenguaje e imágenes que eliminen estereotipos discriminatorios en materiales educativos, libros, publicaciones y documentación elaborados por la Universidad</t>
  </si>
  <si>
    <t>• Fortalecer el programa de vida universitaria para aportar significativamente en la formación integral de los estudiantes de la UIS
• Programa de formación en competencias socioemocionales para profesores y estudiantes
• Diseño de estrategias de acompañamiento para la gestión emocional en el aula
• Diseño de entornos de aprendizaje saludables y emocionalmente seguros
• Implementación y articulación de las diversas políticas institucionales orientadas a la equidad, la salud, la cultura y la calidad de vida en la Universidad, etc.</t>
  </si>
  <si>
    <t>• Desarrollo de programas que promuevan el mantenimiento, autocuidado y cuidado de la salud con enfoque bio-psicosocial.
• Estrategia de bienestar digital, con acceso a plataformas interactivas para temas tales como mindfulness y ergonomía digital, adaptadas a los nuevos desafíos del trabajo y la educación híbrida.
• Entornos que fomenten la relajación, la actividad física y la nutrición saludable.
• Programa de formación en competencias socioemocionales para profesores y estudiantes
• Implementación y articulación de las diversas políticas institucionales orientadas a la equidad, la salud, la cultura y la calidad de vida en la Universidad, etc.
• Oportunidades en condiciones de equidad de género en los programas de bienestar universitario.</t>
  </si>
  <si>
    <t>• Incentivar la participación de la Institución en diferentes redes nacionales e internacionales.
• Promoción del trabajo interdisciplinar, transdisciplinar, intercultural y colectivo con empresas, academia, organizaciones sin fines de lucro, gobierno e instituciones del contexto global.
• Promoción a nivel institucional de programas o proyectos de investigación interdisciplinares y transdisciplinares, donde participen diferentes escuelas, facultades.
• Promoción de programas de investigación alineados con los ODS (en colaboración con otras instituciones nacionales o internacionales)
• Creación de centros, institutos o fundaciones de investigación transdisciplinarios con infraestructura avanzada, gobernanza eficiente y transparente, para impacto regional y alianzas nacionales e internacionales, con posible participación privada.
• Crear alianzas estratégicas multidimensionales para innovación, colaboración, transferencia tecnológica y apropiación social del conocimiento a nivel local e internacional.
• Formación de equipos de investigación con un enfoque transdisciplinar.
• Creación de una Unidad de Relacionamiento Institucional en investigación, para fortalecer conexiones estratégicas local e internacionalmente que promueva la proyección global institucional y la gestión de proyectos colaborativos.
• Generación de espacios de interacción y colaboración que materialicen estas conexiones, fomentando la creación de redes y el trabajo conjunto que lo hagan tangible.
• Sistema integral de gestión de redes de colaboración académica, cientfica y tecnológica, articulando los grupos de investigación con plataformas nacionales e internacionales, en función de la generación de impacto en los ámbitos regional, nacional y global.</t>
  </si>
  <si>
    <t>RELEXT
• Revisión y mejora del portafolio de programas y servicios para egresados (coworking creativo, académicos, culturales, acceso a recursos UIS)
• Expedición del Pasaporte UIS
• Creación de un programa de mentoría entre estudiantes y egresados en diferentes ramas de conocimiento.
• Promoción de espacios de interacción para el reconocimiento, análisis y solución de retos nacionales y locales integrando a los egresados de la Universidad.
• Fortalecer el vínculo con los egresados mediante el trabajo colaborativo
• Seguimiento a los graduados para evaluar su impacto en el entorno y la pertinencia de los programas académicos y mantener actualizada la base de datos de egresados.</t>
  </si>
  <si>
    <t xml:space="preserve">• Potenciar el liderazgo de la UIS en el diseño y ejecución de políticas públicas, promoviendo la gobernanza participativa, la equidad de género, los derechos humanos, la memoria histórica y la justicia social, a través de iniciativas como el Consultorio Jurídico, el Centro de Conciliación y AMOVI, entre otros.
• Creación del observatorio de políticas públicas
• Consolidar la presencia institucional en diversos espacios de concertación académica y políticas universitarias </t>
  </si>
  <si>
    <t xml:space="preserve">• Diseño de estrategias de producción, difusión, divulgación y apropiación social del conocimiento que oriente la toma de decisiones en la creación y evaluación de políticas públicas.
• Potenciar el liderazgo de la UIS en el diseño y ejecución de políticas públicas, promoviendo la gobernanza participativa, la equidad de género, los derechos humanos, la memoria histórica y la justicia social, a través de iniciativas como el Consultorio Jurídico, el Centro de Conciliación y AMOVI, entre otros.
• Creación del observatorio de políticas públicas
</t>
  </si>
  <si>
    <t>• Profundización de la estrategia de articulación educación media – Universidad con instituciones educativas de Santander y la región nororiental del País.
• Análisis de tendencias y necesidades de formación académica en las zonas de influencia de las sedes regionales
• Creación de programas de pregrado y posgrado que se enfoquen en tecnologías y áreas de conocimiento relevantes para las necesidades de la región y en los desarrollos y soluciones generadas a partir de la investigación desarrollada en la UIS en diferentes modalidades.</t>
  </si>
  <si>
    <t>• Profundización de la estrategia de articulación educación media – Universidad con instituciones educativas de Santander y la región nororiental del País.
• Creación de programas de pregrado y posgrado que se enfoquen en tecnologías y áreas de conocimiento relevantes para las necesidades de la región y en los desarrollos y soluciones generadas a partir de la investigación desarrollada en la UIS en diferentes modalidades.</t>
  </si>
  <si>
    <t>•Formación y cualificación de competencias docentes para el desarrollo de procesos de regionalización
•Desarrollo de una red de gestión de conocimiento para las sedes en su componente; estratégico, estructural y táctico
• Crear un sistema de información regional que registre actividades, recopile datos y facilite soluciones adaptadas a necesidades específicas de los territorios.
• Crear un banco de necesidades regionales actualizado para proponer soluciones efectivas.
• Promover proyectos que aborden necesidades y desafíos reales en la región.
• Transformación del IPRED en un centro de formación para el desarrollo territorial
• Enfoque educación continua, aprendizaje a lo largo de la vida y certificación de habilidades específicas, formación en competencias estratégicas para la gestión del desarrollo sostenible.
• Definición e implementación de la política de regionalización.
• Incluir actividades en las sedes regionales y con actores sociales para que la investigación aborde realidades sociales.
• Fortalecimiento de los campus regionales como nodos de desarrollo territorial.</t>
  </si>
  <si>
    <t>• Formulación de proyectos de investigación o extensión enfocados a la construcción de paz y ODS.
• Cátedras institucionales de culturta de paz y convivencia ciudadana.</t>
  </si>
  <si>
    <t>• Formulación de proyectos de investigación o extensión enfocados a la construcción de paz y ODS.
• Mecanismo conducente a la configuración de agendas territoriales de extensión con enfoque inclusivo, intercultural y diferencial.</t>
  </si>
  <si>
    <t>DGTH
• Formación para profesores y administrativos en atención preferente e incluyente. 
• Diseño de un curso virtual de inducción que incluya entre otros temas, el Código de Integridad, Transparencia y Lucha contra la Corrupción dispuesto por Función Pública.
• Propuesta de un programa de capacitación y actualización para las personas que intervienen en la defensa jurídica.</t>
  </si>
  <si>
    <t xml:space="preserve">DGTH
• Fortalecimiento del proceso de inducción a la institución para asegurar la alineación del ejercicio docente (planta y cátedra) con los objetivos institucionales
• Diseño e implementación del plan de acción de la Política de gestión de conocimiento y la innovación de la UIS (Utilizar, adaptar, aplicar y validar herramientas y formatos de uso y apropiación del conocimiento para implementación de la ruta de la política de GESCO+I)
• Creación de un modelo de aprendizaje organizativo (sistema de mentoría y formación entre los miembros del personal administrativo de la Universidad, para transferir capacidades con el propósito de ayudar a la organización a innovar y fortalecer la cultura organizativa).
• Diseño de un sistema de incentivos que fomente la gestión del conocimiento.
• Impulsar acciones de reconocimiento social a personas, unidades académicas o instancias de la Universidad que promuevan la gestión del conocimiento con enfoque de género, igualdad sexual y eliminación de las discriminaciones.
• Diseño e implementación de un de plan de relevo generacional involucrando la gestión de conocimiento.
• Documentar y organizar las buenas prácticas, lecciones aprendidas y experiencias significativas institucionales, a partir de los resultados de la evaluación y seguimiento.
• Difundir los resultados de la documentación y sistematización de las buenas prácticas, lecciones aprendidas y experiencias significativas institucionales
• Incorporar buenas prácticas, lecciones aprendidas y experiencias significativas tanto institucionales, como del sector público o privado.
• Organizar y disponer los datos, información y conocimiento de acceso para todos, respecto a prácticas de innovación a través de herramientas que permitan su uso constante. </t>
  </si>
  <si>
    <t>• Revisión, actualización y gestión de la normativa institucional que de respuesta a la dinámica institucional
• Revisión de la normativa universitaria para incluir el reconocimiento equitativo de mujeres y hombres.</t>
  </si>
  <si>
    <t>Sec. General
• Implementación de un gestor normativo que evidencie notas de vigencia.
UISALUD
• Formulación y acompañamiento de iniciativas legislativas que garanticen la permanencia de los regímenes especiales de salud.</t>
  </si>
  <si>
    <t>• Reestructuración de la Vicerrectoría de Investigación y Extensión para mayor independencia, agilidad, innovación, colaboración, gestión eficiente y apoyo internacional a investigación y extensión. 
• Establecer una Unidad de Relacionamiento Institucional en investigación, para fortalecer conexiones estratégicas local e internacionalmente que promueva la proyección global institucional y la gestión de proyectos colaborativos.
• Reconfiguración del IdEAD como un observatorio de análisis prospectivo y un centro de pensamiento estratégico territorial</t>
  </si>
  <si>
    <t>• Establecer una unidad operativa y estratégica para mantener un banco de necesidades regionales actualizado y proponer soluciones efectivas.
• Transformación del IPRED en un centro de formación para el desarrollo territorial</t>
  </si>
  <si>
    <t>• Optimizar procesos administrativos de investigación y extensión para agilizar propuestas, involucrando múltiples unidades y actores.
• Fortalecimiento de la cultura de la calidad en todos los niveles institucionales.
• Diseño del Plan Prospectivo UIS-2050. como un ejercicio estratégico para definir escenarios de desarrollo institucional alineados con las tendencias globales en educación superior, transformación digital y sostenibilidad.</t>
  </si>
  <si>
    <t>• Revisión, rediseño y automatización de procesos (Lograr una adecuada articulación entre los procesos administrativos y académicos con principios de eficiencia y calidad del servicio, facilitando el desarrollo de las actividades de docencia e investigación/creación).
• Proyectos derivados de la Estrategia de racionalización de trámites.
• Fortalecimiento de la cultura de la calidad en todos los niveles institucionales.
• Diseño del Plan Prospectivo UIS-2050. como un ejercicio estratégico para definir escenarios de desarrollo institucional alineados con las tendencias globales en educación superior, transformación digital y sostenibilidad.
• Consolidar la estrategia de digitalización de los trámites de alto impacto para la comunidad.
• Implementar acciones para que los trámites total o parcialmente en línea de la entidad, Otros Procedimientos Administrativos (OPAS), cumplan con todos los criterios de accesibilidad web definidos en el anexo 1 de la Resolución 1519 de 2020.
Div. Financiera
• Establecer para el proceso contable una estructura que le permita a la entidad contar con los niveles de autoridad y responsabilidad para su ejecución.</t>
  </si>
  <si>
    <t>• Elaboración del Plan Maestro de Laboratorios
• Creación y gestión de laboratorios avanzados compartidos, colaboración regional, sostenibilidad financiera y herramientas virtuales para eficiencia administrativa y democratización en su uso.
• Integración de tecnologías emergentes (infraestructura tecnológica) (realidad aumentada y simuladores) a las prácticas académicas, en alineación con las mejores prácticas internacionales en educación superior digital.</t>
  </si>
  <si>
    <t>DTIC
• Desarrollo de estrategias de calidad y seguridad de la información para fortalecer los procesos (implementación de la política de seguridad y privacidad de la información)
• Elaborar el Plan de Recuperación de Desastres -DRP-
• Actualizar el inventario de activos de seguridad y privacidad de la información, mediante un proceso de mejora continua.
• Definir indicadores para medir la eficiencia y eficacia del sistema de gestión de seguridad y privacidad de la información (MSPI), implementarlos y actualizarlos mediante un proceso de mejora continua.
• Evaluar el estado actual de la Institución respecto al estándar ISO 27001.</t>
  </si>
  <si>
    <t>• Mejoramiento de la información al usuario (transparencia activa)
• Desarrollo de acciones para mejorar el acceso a la información para la población con discapacidad (ej. videos con lenguaje de señas o con subtítulos, intérprete de señas para eventos).
• Diseño de jornadas de formación en lenguaje claro, comprensible e incluyente
• Consolidar la estrategia anual de servicio a las ciudadanías (diagnóstico, oferta institucional de información pública, trámites, servicios, espacios de diálogo, control social, participación y construcción con la ciudadanía).
• Disponer, de acuerdo con las capacidades de la Institución, de un canal de atención de centros integrados de servicio para las ciudadanías.
• Implementar anfitriones o talento humano que acompañe en el recorrido por la Institución a las personas en condición de discapacidad para garantizar las condiciones de acceso a la infraestructura física de la entidad.
• Implementar sistemas de información que guíen a las personas a través de los ambientes físicos de la entidad y mejoren su comprensión y experiencia del espacio (Wayfinding)
• Desarrollar mecanismos para que los grupos de valor o ciudadanía en general, así como de otros grupos de interés puedan acceder a información publicada en medios no digitales (carteleras o tableros ubicados en sitios abiertos al público).</t>
  </si>
  <si>
    <t>SECRETARÍA GENERAL
• Proyectos derivados del plan de acción para la Implementación de la política de servicio al ciudadano
DIR. COMUNICACIONES
• Incorporación de lenguaje claro, comprensible e incluyente en la estrategia de comunicaciones
• Consolidar la estrategia anual de servicio a las ciudadanías (diagnóstico, oferta institucional de información pública, trámites, servicios, espacios de diálogo, control social, participación y construcción con la ciudadanía).
• Disponer, de acuerdo con las capacidades de la Institución, de un canal de atención de centros integrados de servicio para las ciudadanías.
• Evaluar la efectividad de los canales de comunicación de la entidad, empleando el análisis de información proveniente de las PQRD.</t>
  </si>
  <si>
    <t>• Implementación de estrategias para la mejora de la información del sitio de transparencia en la página web institucional
• Establecer procesos permanentes de comunicación y sensibilización para la comunidad universitaria, mediante la difusión y la formación en temas relacionados con equidad, igualdad de oportunidades y la no discriminación, referida a sexo, identidad de género u orientación sexual.</t>
  </si>
  <si>
    <t>SECRETARÍA GENERAL
• Implementación de estrategias para la mejora de la información del sitio de transparencia en la página web institucional
DIR. COMUNICACIONES
• Establecer procesos permanentes de comunicación y sensibilización para la comunidad universitaria, mediante la difusión y la formación en temas relacionados con equidad, igualdad de oportunidades y la no discriminación, referida a sexo, identidad de género u orientación sexual.
Dir. de Certificación y Gestión Documental 
• Implementar y parametrizar el Sistema de Gestión de Documentos Electrónicos de Archivo (SGDEA)  a partir del Modelo de Requisitos para la Gestión de Documentos Electrónicos.</t>
  </si>
  <si>
    <t>• Ampliación y fortalecimiento de mecanismos para gestionar recursos de diferentes fuentes para la financiación de la Universidad (acciones ante el gobierno nacional y departamental, proyectos de cooperación internacional, gestión de normas de financiación para la educación superior).
• Comercialización de propiedad intelectual (patentes, registros, secretos industriales) y Spin-Off
• Fortalecimiento de los servicios de extensión de la Universidad y el posicionamiento institucional en el contexto externo.
• Establecer un modelo económico y de planificación que incluya un Plan de sostenibilidad para los equipos, con un presupuesto mínimo de 15,000 SMLMV por año durante la próxima década. El modelo económico también debe considerar el potencial de ofrecer servicios de extensión a la comunidad.</t>
  </si>
  <si>
    <t>• Ampliación y fortalecimiento de mecanismos para gestionar recursos de diferentes fuentes para la financiación de la Universidad (acciones ante el gobierno nacional y departamental, proyectos de cooperación internacional, gestión de normas de financiación para la educación superior).
• Creación de un programa de recaudación de fondos con destinación específica.</t>
  </si>
  <si>
    <t>UISALUD
• Formulación y acompañamiento de iniciativas legislativas que garanticen la obtención de ingresos para financiar los servicios y, entre otros aspectos, la posibilidad de recobro de procedimientos y tratamientos de alto costo derivados del sistema de seguridad social.</t>
  </si>
  <si>
    <t>• Estudio de la imagen e identidad de la Institución para identificar cómo la Universidad es percibida por futuros estudiantes y actores de la quíntuple hélice (universidades, estado, empresa, sociedad y cultura).
• Desarrollo de estrategias para fortalecer el sentido de pertenencia de la comunidad UIS a través de foros, encuentros con egresados, claustros y la visualización en redes.</t>
  </si>
  <si>
    <t>• Desarrollo de estrategias para fortalecer el sentido de pertenencia de la comunidad UIS a través de foros, encuentros con egresados, claustros y la visualización en redes.</t>
  </si>
  <si>
    <t>• Caracterización de profesores en todas las modalidades de contratación
• Análisis institucional sobre los resultados de los estudios de identificación y caracterización estudiantil (estudios sobre las condiciones de su población estudiantil: sociales, económicas, políticas, culturales, lingüísticas, físicas y geográficas)
•  Análisis sistemático realizado por la institución frente a temas de inclusión con respecto a otras instituciones nacionales e internacionales para realizar acciones y planes de mejoramiento
•  Alianzas interinstitucionales para compartir recursos, impulsar procesos misionales y buenas prácticas de inclusión
• Proyectos que garanticen el ejercicio total y efectivo de los derechos de las personas en condición de discapacidad y vulnerabilidad
• Promover el uso de lenguaje e imágenes que eliminen estereotipos discriminatorios en materiales educativos, libros, publicaciones y documentación elaborados por la Universidad</t>
  </si>
  <si>
    <t>• Desarrollo de programas que promuevan el mantenimiento, autocuidado y cuidado de la salud con enfoque bio-psicosocial.</t>
  </si>
  <si>
    <t>• Fomento del deporte, la recreación y la actividad física, hábitos alimenticios saludables y desarrollo cultural
• Desarrollo de iniciativas sociales para el bienestar de la comunidad vecina</t>
  </si>
  <si>
    <t>Participación en formulación de políticas públicas</t>
  </si>
  <si>
    <t>• Formulación de proyectos estratégicos para el desarrollo regional.
• Incentivar la participación de profesores de carrera, ocasionales y de cátedra en proyectos de investigación en las sedes regionales</t>
  </si>
  <si>
    <t>• Actualizar normativas universitarias para optimizar procesos operativos</t>
  </si>
  <si>
    <t>• Diseño del Plan Prospectivo UIS-2050. como un ejercicio estratégico para definir escenarios de desarrollo institucional alineados con las tendencias globales en educación superior, transformación digital y sostenibilidad.</t>
  </si>
  <si>
    <t>• Ampliación, dotación y actualización de laboratorios de las facultades de ingenierías, espacios académicos y zonas de aprendizaje colaborativo, incorporando tecnologías avanzadas de conectividad e infraestructura TIC para fortalecer los entornos híbridos y digitales del proceso de enseñanza-aprendizaje.
• Creación y gestión de laboratorios avanzados compartidos, colaboración regional, sostenibilidad financiera y herramientas virtuales para eficiencia administrativa y democratización en su uso.
• Integración de tecnologías emergentes (infraestructura tecnológica) (realidad aumentada y simuladores) a las prácticas académicas, en alineación con las mejores prácticas internacionales en educación superior digital.</t>
  </si>
  <si>
    <t>Div. de Planta Física / DTIC
• Intervenciones para el cumplimiento de la normativa de acceso a personas con discapacidad en los campus físicos y ambientes virtuales.</t>
  </si>
  <si>
    <t>• Actualización de la Estrategia de participación ciudadana
• Promover la implementación de sistemas de gobernanza digital, que permita la participación cualificada y deliberativa en los asuntos estratégicos de la Universidad, a través de herramientas de colaboración en línea, paneles interactivos y foros digitales con análisis de tendencias y simulaciones de escenarios.</t>
  </si>
  <si>
    <t>Compromisos /
prioridades (color azul)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</si>
</sst>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quot;$&quot;\ * #,##0.00_);_(&quot;$&quot;\ * \(#,##0.00\);_(&quot;$&quot;\ * &quot;-&quot;??_);_(@_)"/>
    <numFmt numFmtId="166" formatCode="&quot;$&quot;\ #,##0.00"/>
    <numFmt numFmtId="167" formatCode="&quot;$&quot;\ #,##0"/>
  </numFmts>
  <fonts count="68">
    <font>
      <sz val="11"/>
      <color theme="1"/>
      <name val="Calibri"/>
      <family val="2"/>
      <scheme val="minor"/>
    </font>
    <font>
      <sz val="11"/>
      <name val="Calibri"/>
      <family val="2"/>
      <scheme val="minor"/>
    </font>
    <font>
      <b/>
      <sz val="9"/>
      <color rgb="FF000000"/>
      <name val="Humanst521 BT Roman"/>
    </font>
    <font>
      <b/>
      <sz val="9"/>
      <color rgb="FF000000"/>
      <name val="Arial"/>
      <family val="2"/>
    </font>
    <font>
      <sz val="11"/>
      <color theme="1"/>
      <name val="Calibri"/>
      <family val="2"/>
      <scheme val="minor"/>
    </font>
    <font>
      <sz val="10"/>
      <name val="Arial"/>
      <family val="2"/>
    </font>
    <font>
      <u/>
      <sz val="10"/>
      <color indexed="12"/>
      <name val="Arial"/>
      <family val="2"/>
    </font>
    <font>
      <b/>
      <sz val="12"/>
      <name val="Humanst521 BT"/>
      <family val="2"/>
    </font>
    <font>
      <sz val="9"/>
      <name val="Arial"/>
      <family val="2"/>
    </font>
    <font>
      <b/>
      <sz val="9"/>
      <name val="Arial"/>
      <family val="2"/>
    </font>
    <font>
      <b/>
      <sz val="11"/>
      <name val="Humanst521 BT"/>
      <family val="2"/>
    </font>
    <font>
      <sz val="11"/>
      <name val="Humanst521 BT"/>
      <family val="2"/>
    </font>
    <font>
      <sz val="11"/>
      <color theme="1"/>
      <name val="Humanst521 BT"/>
      <family val="2"/>
    </font>
    <font>
      <sz val="10"/>
      <name val="Humanst521 BT"/>
      <family val="2"/>
    </font>
    <font>
      <b/>
      <sz val="11"/>
      <color rgb="FF000000"/>
      <name val="Humanst521 BT"/>
      <family val="2"/>
    </font>
    <font>
      <b/>
      <sz val="11"/>
      <color theme="1"/>
      <name val="Humanst521 BT"/>
      <family val="2"/>
    </font>
    <font>
      <i/>
      <sz val="11"/>
      <color theme="1"/>
      <name val="Humanst521 BT"/>
      <family val="2"/>
    </font>
    <font>
      <b/>
      <i/>
      <sz val="11"/>
      <name val="Humanst521 BT"/>
      <family val="2"/>
    </font>
    <font>
      <b/>
      <i/>
      <sz val="11"/>
      <color theme="1"/>
      <name val="Humanst521 BT"/>
      <family val="2"/>
    </font>
    <font>
      <sz val="11"/>
      <color theme="0" tint="-0.499984740745262"/>
      <name val="Humanst521 BT"/>
      <family val="2"/>
    </font>
    <font>
      <sz val="11"/>
      <color theme="1" tint="0.499984740745262"/>
      <name val="Humanst521 BT"/>
      <family val="2"/>
    </font>
    <font>
      <sz val="11"/>
      <color rgb="FFFF0000"/>
      <name val="Humanst521 BT"/>
      <family val="2"/>
    </font>
    <font>
      <sz val="10"/>
      <color theme="1"/>
      <name val="Humanst521 BT"/>
      <family val="2"/>
    </font>
    <font>
      <sz val="11"/>
      <color theme="1" tint="0.34998626667073579"/>
      <name val="Humanst521 BT"/>
      <family val="2"/>
    </font>
    <font>
      <b/>
      <sz val="10"/>
      <color rgb="FF4245A9"/>
      <name val="Humanst521 BT"/>
      <family val="2"/>
    </font>
    <font>
      <sz val="10"/>
      <color rgb="FF000000"/>
      <name val="Humanst521 BT"/>
      <family val="2"/>
    </font>
    <font>
      <b/>
      <sz val="11"/>
      <color theme="0"/>
      <name val="Humanst521 BT"/>
      <family val="2"/>
    </font>
    <font>
      <u/>
      <sz val="11"/>
      <color theme="10"/>
      <name val="Calibri"/>
      <family val="2"/>
      <scheme val="minor"/>
    </font>
    <font>
      <b/>
      <sz val="14"/>
      <color theme="1"/>
      <name val="Humanst521 BT"/>
      <family val="2"/>
    </font>
    <font>
      <b/>
      <i/>
      <sz val="10"/>
      <color rgb="FF000000"/>
      <name val="Humanst521 BT"/>
      <family val="2"/>
    </font>
    <font>
      <sz val="11"/>
      <color rgb="FF000000"/>
      <name val="Humanst521 BT"/>
      <family val="2"/>
    </font>
    <font>
      <sz val="11"/>
      <color rgb="FF0070C0"/>
      <name val="Humanst521 BT"/>
      <family val="2"/>
    </font>
    <font>
      <sz val="11"/>
      <color rgb="FFC0504D"/>
      <name val="Humanst521 BT"/>
      <family val="2"/>
    </font>
    <font>
      <sz val="11"/>
      <color theme="7"/>
      <name val="Humanst521 BT"/>
      <family val="2"/>
    </font>
    <font>
      <sz val="11"/>
      <color theme="6"/>
      <name val="Humanst521 BT"/>
      <family val="2"/>
    </font>
    <font>
      <sz val="11"/>
      <color theme="8" tint="-0.249977111117893"/>
      <name val="Humanst521 BT"/>
      <family val="2"/>
    </font>
    <font>
      <sz val="12"/>
      <color theme="1"/>
      <name val="Humanst521 BT"/>
      <family val="2"/>
    </font>
    <font>
      <b/>
      <sz val="12"/>
      <color theme="1"/>
      <name val="Humanst521 BT"/>
      <family val="2"/>
    </font>
    <font>
      <b/>
      <sz val="11"/>
      <color theme="1"/>
      <name val="Calibri"/>
      <family val="2"/>
      <scheme val="minor"/>
    </font>
    <font>
      <b/>
      <u/>
      <sz val="11"/>
      <color theme="3"/>
      <name val="Humanst521 BT"/>
      <family val="2"/>
    </font>
    <font>
      <b/>
      <sz val="11"/>
      <color theme="3"/>
      <name val="Humanst521 BT"/>
      <family val="2"/>
    </font>
    <font>
      <sz val="11"/>
      <color theme="3"/>
      <name val="Humanst521 BT"/>
      <family val="2"/>
    </font>
    <font>
      <b/>
      <u/>
      <sz val="11"/>
      <color theme="7" tint="-0.249977111117893"/>
      <name val="Humanst521 BT"/>
      <family val="2"/>
    </font>
    <font>
      <b/>
      <u/>
      <sz val="11"/>
      <color theme="6" tint="-0.499984740745262"/>
      <name val="Humanst521 BT"/>
      <family val="2"/>
    </font>
    <font>
      <b/>
      <u/>
      <sz val="11"/>
      <color theme="8" tint="-0.499984740745262"/>
      <name val="Humanst521 BT"/>
      <family val="2"/>
    </font>
    <font>
      <b/>
      <u/>
      <sz val="11"/>
      <color theme="9" tint="-0.499984740745262"/>
      <name val="Humanst521 BT"/>
      <family val="2"/>
    </font>
    <font>
      <b/>
      <u/>
      <sz val="11"/>
      <color theme="2" tint="-0.749992370372631"/>
      <name val="Humanst521 BT"/>
      <family val="2"/>
    </font>
    <font>
      <b/>
      <u/>
      <sz val="11"/>
      <name val="Humanst521 BT"/>
      <family val="2"/>
    </font>
    <font>
      <b/>
      <sz val="12"/>
      <color rgb="FF000000"/>
      <name val="Humanst521 BT"/>
      <family val="2"/>
    </font>
    <font>
      <sz val="12"/>
      <color rgb="FF000000"/>
      <name val="Humanst521 BT"/>
      <family val="2"/>
    </font>
    <font>
      <i/>
      <sz val="11"/>
      <name val="Humanst521 BT"/>
      <family val="2"/>
    </font>
    <font>
      <sz val="9"/>
      <color rgb="FFFFFFFF"/>
      <name val="Arial"/>
      <family val="2"/>
    </font>
    <font>
      <b/>
      <vertAlign val="superscript"/>
      <sz val="11"/>
      <color theme="1"/>
      <name val="Humanst521 BT"/>
      <family val="2"/>
    </font>
    <font>
      <sz val="11"/>
      <color theme="0"/>
      <name val="Humanst521 BT"/>
      <family val="2"/>
    </font>
    <font>
      <sz val="9"/>
      <color indexed="81"/>
      <name val="Tahoma"/>
      <family val="2"/>
    </font>
    <font>
      <b/>
      <sz val="11"/>
      <name val="Calibri"/>
      <family val="2"/>
      <scheme val="minor"/>
    </font>
    <font>
      <sz val="10"/>
      <name val="Arial Narrow"/>
      <family val="2"/>
    </font>
    <font>
      <sz val="11"/>
      <color theme="1" tint="0.14999847407452621"/>
      <name val="Humanst521 BT"/>
      <family val="2"/>
    </font>
    <font>
      <b/>
      <sz val="11"/>
      <color rgb="FF0070C0"/>
      <name val="Humanst521 BT"/>
      <family val="2"/>
    </font>
    <font>
      <b/>
      <sz val="11"/>
      <color rgb="FFC0504D"/>
      <name val="Humanst521 BT"/>
      <family val="2"/>
    </font>
    <font>
      <sz val="10"/>
      <color rgb="FF000000"/>
      <name val="Arial"/>
      <family val="2"/>
    </font>
    <font>
      <sz val="10"/>
      <color rgb="FF0070C0"/>
      <name val="Humanst521 BT"/>
      <family val="2"/>
    </font>
    <font>
      <u/>
      <sz val="10"/>
      <color theme="10"/>
      <name val="Arial"/>
      <family val="2"/>
    </font>
    <font>
      <b/>
      <sz val="10"/>
      <name val="Humanst521 BT"/>
      <family val="2"/>
    </font>
    <font>
      <b/>
      <sz val="10"/>
      <color rgb="FF000000"/>
      <name val="Humanst521 BT"/>
      <family val="2"/>
    </font>
    <font>
      <sz val="10"/>
      <color rgb="FF000000"/>
      <name val="Times New Roman"/>
      <family val="1"/>
    </font>
    <font>
      <sz val="10"/>
      <color rgb="FFFF0000"/>
      <name val="Humanst521 BT"/>
      <family val="2"/>
    </font>
    <font>
      <i/>
      <sz val="10"/>
      <name val="Humanst521 BT"/>
      <family val="2"/>
    </font>
  </fonts>
  <fills count="2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6"/>
        <bgColor indexed="64"/>
      </patternFill>
    </fill>
    <fill>
      <patternFill patternType="solid">
        <fgColor rgb="FF5A739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rgb="FF4245A9"/>
      </left>
      <right style="medium">
        <color rgb="FF4245A9"/>
      </right>
      <top style="medium">
        <color rgb="FF4245A9"/>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2">
    <xf numFmtId="0" fontId="0" fillId="0" borderId="0"/>
    <xf numFmtId="0" fontId="5"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4" fillId="0" borderId="0" applyFont="0" applyFill="0" applyBorder="0" applyAlignment="0" applyProtection="0"/>
    <xf numFmtId="0" fontId="5" fillId="0" borderId="0"/>
    <xf numFmtId="0" fontId="4" fillId="0" borderId="0"/>
    <xf numFmtId="0" fontId="5" fillId="0" borderId="0"/>
    <xf numFmtId="165" fontId="4" fillId="0" borderId="0" applyFont="0" applyFill="0" applyBorder="0" applyAlignment="0" applyProtection="0"/>
    <xf numFmtId="9" fontId="4" fillId="0" borderId="0" applyFont="0" applyFill="0" applyBorder="0" applyAlignment="0" applyProtection="0"/>
    <xf numFmtId="0" fontId="27" fillId="0" borderId="0" applyNumberFormat="0" applyFill="0" applyBorder="0" applyAlignment="0" applyProtection="0"/>
    <xf numFmtId="0" fontId="4" fillId="0" borderId="0"/>
    <xf numFmtId="1" fontId="56" fillId="4" borderId="0" applyFill="0">
      <alignment horizontal="center" vertical="center"/>
    </xf>
    <xf numFmtId="0" fontId="60" fillId="0" borderId="0"/>
    <xf numFmtId="0" fontId="62" fillId="0" borderId="0" applyNumberFormat="0" applyFill="0" applyBorder="0" applyAlignment="0" applyProtection="0"/>
    <xf numFmtId="0" fontId="65" fillId="0" borderId="0"/>
    <xf numFmtId="0" fontId="4" fillId="0" borderId="0"/>
    <xf numFmtId="0" fontId="4" fillId="0" borderId="0"/>
    <xf numFmtId="0" fontId="4" fillId="0" borderId="0"/>
    <xf numFmtId="0" fontId="4" fillId="0" borderId="0"/>
  </cellStyleXfs>
  <cellXfs count="300">
    <xf numFmtId="0" fontId="0" fillId="0" borderId="0" xfId="0"/>
    <xf numFmtId="0" fontId="1" fillId="0" borderId="0" xfId="0" applyFont="1"/>
    <xf numFmtId="49" fontId="2" fillId="0" borderId="0" xfId="0" applyNumberFormat="1" applyFont="1"/>
    <xf numFmtId="0" fontId="8" fillId="0" borderId="0" xfId="9" applyFont="1"/>
    <xf numFmtId="0" fontId="8" fillId="0" borderId="0" xfId="9" applyFont="1" applyAlignment="1">
      <alignment vertical="center" wrapText="1"/>
    </xf>
    <xf numFmtId="0" fontId="10" fillId="2" borderId="12" xfId="9" applyFont="1" applyFill="1" applyBorder="1" applyAlignment="1">
      <alignment horizontal="center" vertical="center" wrapText="1"/>
    </xf>
    <xf numFmtId="0" fontId="11" fillId="0" borderId="3" xfId="9" applyFont="1" applyBorder="1" applyAlignment="1">
      <alignment horizontal="left" vertical="center" wrapText="1"/>
    </xf>
    <xf numFmtId="0" fontId="11" fillId="0" borderId="1" xfId="9" applyFont="1" applyBorder="1" applyAlignment="1">
      <alignment horizontal="left" vertical="center" wrapText="1"/>
    </xf>
    <xf numFmtId="0" fontId="11" fillId="0" borderId="1" xfId="9" applyFont="1" applyBorder="1" applyAlignment="1">
      <alignment vertical="center" wrapText="1"/>
    </xf>
    <xf numFmtId="0" fontId="13" fillId="0" borderId="0" xfId="9" applyFont="1" applyAlignment="1">
      <alignment horizontal="right" vertical="center" wrapText="1"/>
    </xf>
    <xf numFmtId="0" fontId="7" fillId="0" borderId="0" xfId="9" applyFont="1" applyAlignment="1">
      <alignment horizontal="center" vertical="center"/>
    </xf>
    <xf numFmtId="0" fontId="11" fillId="0" borderId="0" xfId="9" applyFont="1" applyAlignment="1">
      <alignment horizontal="left" vertical="center" wrapText="1"/>
    </xf>
    <xf numFmtId="0" fontId="10" fillId="0" borderId="0" xfId="9" applyFont="1" applyAlignment="1">
      <alignment horizontal="center" vertical="center"/>
    </xf>
    <xf numFmtId="0" fontId="8" fillId="0" borderId="0" xfId="9" applyFont="1" applyAlignment="1">
      <alignment horizontal="left"/>
    </xf>
    <xf numFmtId="0" fontId="11" fillId="0" borderId="0" xfId="1" applyFont="1" applyAlignment="1">
      <alignment horizontal="left" vertical="center" wrapText="1"/>
    </xf>
    <xf numFmtId="0" fontId="9" fillId="0" borderId="0" xfId="9" applyFont="1" applyAlignment="1">
      <alignment horizontal="center"/>
    </xf>
    <xf numFmtId="0" fontId="10" fillId="0" borderId="0" xfId="9" applyFont="1" applyAlignment="1">
      <alignment horizontal="center" vertical="center" wrapText="1"/>
    </xf>
    <xf numFmtId="0" fontId="7" fillId="0" borderId="0" xfId="9" applyFont="1" applyAlignment="1">
      <alignment horizontal="left" vertical="center"/>
    </xf>
    <xf numFmtId="0" fontId="10" fillId="2" borderId="1" xfId="9" applyFont="1" applyFill="1" applyBorder="1" applyAlignment="1">
      <alignment horizontal="center" vertical="center"/>
    </xf>
    <xf numFmtId="0" fontId="10" fillId="2" borderId="1" xfId="9" applyFont="1" applyFill="1" applyBorder="1" applyAlignment="1">
      <alignment horizontal="center" vertical="center" wrapText="1"/>
    </xf>
    <xf numFmtId="0" fontId="12" fillId="0" borderId="0" xfId="0" applyFont="1"/>
    <xf numFmtId="0" fontId="12" fillId="0" borderId="1" xfId="0" applyFont="1" applyBorder="1" applyAlignment="1">
      <alignment vertical="center" wrapText="1"/>
    </xf>
    <xf numFmtId="14"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wrapText="1"/>
    </xf>
    <xf numFmtId="9" fontId="12" fillId="0" borderId="1" xfId="11" applyFont="1" applyFill="1" applyBorder="1" applyAlignment="1">
      <alignment horizontal="center" vertical="center" wrapText="1"/>
    </xf>
    <xf numFmtId="9" fontId="12" fillId="0" borderId="1" xfId="11" applyFont="1" applyFill="1" applyBorder="1" applyAlignment="1">
      <alignment wrapText="1"/>
    </xf>
    <xf numFmtId="9" fontId="12" fillId="0" borderId="1" xfId="11" applyFont="1" applyFill="1" applyBorder="1" applyAlignment="1">
      <alignment horizontal="center" wrapText="1"/>
    </xf>
    <xf numFmtId="0" fontId="12" fillId="0" borderId="0" xfId="0" applyFont="1" applyAlignment="1">
      <alignment wrapText="1"/>
    </xf>
    <xf numFmtId="0" fontId="12" fillId="0" borderId="0" xfId="0" applyFont="1" applyAlignment="1">
      <alignment vertical="center"/>
    </xf>
    <xf numFmtId="0" fontId="12" fillId="0" borderId="5" xfId="0" applyFont="1" applyBorder="1" applyAlignment="1">
      <alignment horizontal="center" vertical="center" wrapText="1"/>
    </xf>
    <xf numFmtId="0" fontId="12" fillId="0" borderId="5" xfId="0" applyFont="1" applyBorder="1" applyAlignment="1">
      <alignment wrapText="1"/>
    </xf>
    <xf numFmtId="166" fontId="15" fillId="0" borderId="19" xfId="10" applyNumberFormat="1" applyFont="1" applyFill="1" applyBorder="1" applyAlignment="1">
      <alignment vertical="center"/>
    </xf>
    <xf numFmtId="166" fontId="15" fillId="0" borderId="13" xfId="10" applyNumberFormat="1" applyFont="1" applyFill="1" applyBorder="1" applyAlignment="1">
      <alignment vertical="center"/>
    </xf>
    <xf numFmtId="1" fontId="11" fillId="0" borderId="1"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67" fontId="12" fillId="0" borderId="1" xfId="10" applyNumberFormat="1" applyFont="1" applyBorder="1" applyAlignment="1">
      <alignment vertical="center" wrapText="1"/>
    </xf>
    <xf numFmtId="167" fontId="12" fillId="0" borderId="5" xfId="10" applyNumberFormat="1" applyFont="1" applyBorder="1" applyAlignment="1">
      <alignment vertical="center" wrapText="1"/>
    </xf>
    <xf numFmtId="0" fontId="12" fillId="3" borderId="0" xfId="0" applyFont="1" applyFill="1"/>
    <xf numFmtId="0" fontId="19" fillId="0" borderId="1" xfId="0" applyFont="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0" fontId="12" fillId="3" borderId="0" xfId="0" applyFont="1" applyFill="1" applyAlignment="1">
      <alignment vertical="center"/>
    </xf>
    <xf numFmtId="0" fontId="12" fillId="0" borderId="1" xfId="0" applyFont="1" applyBorder="1"/>
    <xf numFmtId="9" fontId="19" fillId="0" borderId="1" xfId="11" applyFont="1" applyFill="1" applyBorder="1" applyAlignment="1">
      <alignment horizontal="center" vertical="center" wrapText="1"/>
    </xf>
    <xf numFmtId="0" fontId="20"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1" fontId="20" fillId="0" borderId="5" xfId="0" applyNumberFormat="1" applyFont="1" applyBorder="1" applyAlignment="1">
      <alignment horizontal="center" vertical="center" wrapText="1"/>
    </xf>
    <xf numFmtId="0" fontId="11" fillId="0" borderId="0" xfId="0" applyFont="1"/>
    <xf numFmtId="0" fontId="0" fillId="0" borderId="1" xfId="0" applyBorder="1"/>
    <xf numFmtId="0" fontId="23" fillId="0" borderId="1" xfId="0" applyFont="1" applyBorder="1" applyAlignment="1">
      <alignment horizontal="center" vertical="center" wrapText="1"/>
    </xf>
    <xf numFmtId="1" fontId="23" fillId="0" borderId="1" xfId="0" applyNumberFormat="1" applyFont="1" applyBorder="1" applyAlignment="1">
      <alignment horizontal="center" vertical="center" wrapText="1"/>
    </xf>
    <xf numFmtId="0" fontId="22" fillId="0" borderId="28" xfId="0" applyFont="1" applyBorder="1" applyAlignment="1">
      <alignment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2" fillId="0" borderId="32"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5" fillId="0" borderId="0" xfId="0" applyFont="1" applyAlignment="1">
      <alignment horizontal="center" vertical="center" wrapText="1"/>
    </xf>
    <xf numFmtId="0" fontId="14" fillId="0" borderId="0" xfId="0" applyFont="1" applyAlignment="1">
      <alignment horizontal="center" vertical="center"/>
    </xf>
    <xf numFmtId="167" fontId="12" fillId="0" borderId="10" xfId="10" applyNumberFormat="1" applyFont="1" applyBorder="1" applyAlignment="1">
      <alignment vertical="center" wrapText="1"/>
    </xf>
    <xf numFmtId="0" fontId="10" fillId="0" borderId="0" xfId="0" applyFont="1"/>
    <xf numFmtId="0" fontId="11" fillId="4" borderId="1" xfId="0" applyFont="1" applyFill="1" applyBorder="1" applyAlignment="1">
      <alignment horizontal="left" vertical="center" wrapText="1"/>
    </xf>
    <xf numFmtId="0" fontId="22" fillId="0" borderId="0" xfId="0" applyFont="1"/>
    <xf numFmtId="0" fontId="29" fillId="0" borderId="38" xfId="0" applyFont="1" applyBorder="1" applyAlignment="1">
      <alignment horizontal="center" vertical="center" wrapText="1"/>
    </xf>
    <xf numFmtId="0" fontId="29" fillId="6" borderId="38" xfId="0" applyFont="1" applyFill="1" applyBorder="1" applyAlignment="1">
      <alignment horizontal="center" vertical="center" wrapText="1"/>
    </xf>
    <xf numFmtId="0" fontId="29" fillId="0" borderId="39" xfId="0" applyFont="1" applyBorder="1" applyAlignment="1">
      <alignment horizontal="center" vertical="center" wrapText="1"/>
    </xf>
    <xf numFmtId="0" fontId="30" fillId="7" borderId="40" xfId="0" applyFont="1" applyFill="1" applyBorder="1" applyAlignment="1">
      <alignment vertical="center" wrapText="1"/>
    </xf>
    <xf numFmtId="0" fontId="30" fillId="7" borderId="40" xfId="0" applyFont="1" applyFill="1" applyBorder="1" applyAlignment="1">
      <alignment vertical="top" wrapText="1"/>
    </xf>
    <xf numFmtId="9" fontId="31" fillId="3" borderId="40" xfId="0" applyNumberFormat="1" applyFont="1" applyFill="1" applyBorder="1" applyAlignment="1">
      <alignment vertical="center" wrapText="1"/>
    </xf>
    <xf numFmtId="0" fontId="30" fillId="0" borderId="40" xfId="0" applyFont="1" applyBorder="1" applyAlignment="1">
      <alignment horizontal="left" vertical="center" wrapText="1" indent="2"/>
    </xf>
    <xf numFmtId="0" fontId="30" fillId="0" borderId="40" xfId="0" applyFont="1" applyBorder="1" applyAlignment="1">
      <alignment vertical="center" wrapText="1"/>
    </xf>
    <xf numFmtId="9" fontId="30" fillId="3" borderId="40" xfId="0" applyNumberFormat="1" applyFont="1" applyFill="1" applyBorder="1" applyAlignment="1">
      <alignment vertical="center" wrapText="1"/>
    </xf>
    <xf numFmtId="0" fontId="30" fillId="0" borderId="40" xfId="0" applyFont="1" applyBorder="1" applyAlignment="1">
      <alignment horizontal="left" vertical="center" wrapText="1" indent="4"/>
    </xf>
    <xf numFmtId="0" fontId="0" fillId="0" borderId="41" xfId="0" applyBorder="1" applyAlignment="1">
      <alignment horizontal="center" wrapText="1"/>
    </xf>
    <xf numFmtId="0" fontId="31" fillId="0" borderId="40" xfId="0" applyFont="1" applyBorder="1" applyAlignment="1">
      <alignment horizontal="left" vertical="center" wrapText="1" indent="6"/>
    </xf>
    <xf numFmtId="0" fontId="12" fillId="0" borderId="40" xfId="0" applyFont="1" applyBorder="1" applyAlignment="1">
      <alignment vertical="top" wrapText="1"/>
    </xf>
    <xf numFmtId="0" fontId="32" fillId="0" borderId="40" xfId="0" applyFont="1" applyBorder="1" applyAlignment="1">
      <alignment horizontal="left" vertical="center" wrapText="1" indent="6"/>
    </xf>
    <xf numFmtId="9" fontId="32" fillId="3" borderId="40" xfId="0" applyNumberFormat="1" applyFont="1" applyFill="1" applyBorder="1" applyAlignment="1">
      <alignment vertical="center" wrapText="1"/>
    </xf>
    <xf numFmtId="0" fontId="10" fillId="8" borderId="40" xfId="0" applyFont="1" applyFill="1" applyBorder="1" applyAlignment="1">
      <alignment horizontal="left" vertical="center" wrapText="1" indent="6"/>
    </xf>
    <xf numFmtId="9" fontId="10" fillId="8" borderId="40" xfId="0" applyNumberFormat="1" applyFont="1" applyFill="1" applyBorder="1" applyAlignment="1">
      <alignment vertical="center" wrapText="1"/>
    </xf>
    <xf numFmtId="0" fontId="30" fillId="8" borderId="40" xfId="0" applyFont="1" applyFill="1" applyBorder="1" applyAlignment="1">
      <alignment vertical="center" wrapText="1"/>
    </xf>
    <xf numFmtId="0" fontId="14" fillId="9" borderId="40" xfId="0" applyFont="1" applyFill="1" applyBorder="1" applyAlignment="1">
      <alignment horizontal="left" vertical="center" wrapText="1" indent="4"/>
    </xf>
    <xf numFmtId="0" fontId="32" fillId="9" borderId="40" xfId="0" applyFont="1" applyFill="1" applyBorder="1" applyAlignment="1">
      <alignment vertical="center" wrapText="1"/>
    </xf>
    <xf numFmtId="9" fontId="15" fillId="9" borderId="40" xfId="0" applyNumberFormat="1" applyFont="1" applyFill="1" applyBorder="1" applyAlignment="1">
      <alignment vertical="top" wrapText="1"/>
    </xf>
    <xf numFmtId="0" fontId="30" fillId="9" borderId="40" xfId="0" applyFont="1" applyFill="1" applyBorder="1" applyAlignment="1">
      <alignment vertical="center" wrapText="1"/>
    </xf>
    <xf numFmtId="0" fontId="14" fillId="10" borderId="40" xfId="0" applyFont="1" applyFill="1" applyBorder="1" applyAlignment="1">
      <alignment horizontal="left" vertical="center" wrapText="1" indent="2"/>
    </xf>
    <xf numFmtId="0" fontId="30" fillId="10" borderId="40" xfId="0" applyFont="1" applyFill="1" applyBorder="1" applyAlignment="1">
      <alignment vertical="center" wrapText="1"/>
    </xf>
    <xf numFmtId="0" fontId="12" fillId="10" borderId="40" xfId="0" applyFont="1" applyFill="1" applyBorder="1" applyAlignment="1">
      <alignment vertical="top" wrapText="1"/>
    </xf>
    <xf numFmtId="9" fontId="15" fillId="10" borderId="40" xfId="0" applyNumberFormat="1" applyFont="1" applyFill="1" applyBorder="1" applyAlignment="1">
      <alignment vertical="top" wrapText="1"/>
    </xf>
    <xf numFmtId="0" fontId="33" fillId="0" borderId="40" xfId="0" applyFont="1" applyBorder="1" applyAlignment="1">
      <alignment horizontal="left" vertical="center" wrapText="1" indent="6"/>
    </xf>
    <xf numFmtId="9" fontId="11" fillId="3" borderId="40" xfId="0" applyNumberFormat="1" applyFont="1" applyFill="1" applyBorder="1" applyAlignment="1">
      <alignment vertical="center" wrapText="1"/>
    </xf>
    <xf numFmtId="0" fontId="34" fillId="0" borderId="40" xfId="0" applyFont="1" applyBorder="1" applyAlignment="1">
      <alignment horizontal="left" vertical="center" wrapText="1" indent="6"/>
    </xf>
    <xf numFmtId="0" fontId="35" fillId="0" borderId="40" xfId="0" applyFont="1" applyBorder="1" applyAlignment="1">
      <alignment horizontal="left" vertical="center" wrapText="1" indent="6"/>
    </xf>
    <xf numFmtId="0" fontId="21" fillId="0" borderId="40" xfId="0" applyFont="1" applyBorder="1" applyAlignment="1">
      <alignment horizontal="left" vertical="center" wrapText="1" indent="6"/>
    </xf>
    <xf numFmtId="0" fontId="14" fillId="7" borderId="42" xfId="0" applyFont="1" applyFill="1" applyBorder="1" applyAlignment="1">
      <alignment vertical="center" wrapText="1"/>
    </xf>
    <xf numFmtId="0" fontId="30" fillId="7" borderId="42" xfId="0" applyFont="1" applyFill="1" applyBorder="1" applyAlignment="1">
      <alignment vertical="center" wrapText="1"/>
    </xf>
    <xf numFmtId="9" fontId="14" fillId="7" borderId="42" xfId="0" applyNumberFormat="1" applyFont="1" applyFill="1" applyBorder="1" applyAlignment="1">
      <alignment vertical="center" wrapText="1"/>
    </xf>
    <xf numFmtId="0" fontId="12" fillId="11" borderId="8" xfId="0" applyFont="1" applyFill="1" applyBorder="1" applyAlignment="1">
      <alignment vertical="center" wrapText="1"/>
    </xf>
    <xf numFmtId="0" fontId="12" fillId="11" borderId="1" xfId="0" applyFont="1" applyFill="1" applyBorder="1" applyAlignment="1">
      <alignment vertical="center" wrapText="1"/>
    </xf>
    <xf numFmtId="0" fontId="36" fillId="0" borderId="0" xfId="0" applyFont="1"/>
    <xf numFmtId="0" fontId="37" fillId="3" borderId="0" xfId="0" applyFont="1" applyFill="1"/>
    <xf numFmtId="0" fontId="38" fillId="0" borderId="0" xfId="0" applyFont="1"/>
    <xf numFmtId="0" fontId="39" fillId="11" borderId="4" xfId="12" applyFont="1" applyFill="1" applyBorder="1" applyAlignment="1">
      <alignment horizontal="left" vertical="center" wrapText="1"/>
    </xf>
    <xf numFmtId="0" fontId="47" fillId="16" borderId="16" xfId="12" applyFont="1" applyFill="1" applyBorder="1" applyAlignment="1">
      <alignment horizontal="left" vertical="center" wrapText="1"/>
    </xf>
    <xf numFmtId="0" fontId="19" fillId="0" borderId="6" xfId="0" applyFont="1" applyBorder="1" applyAlignment="1">
      <alignment vertical="center" wrapText="1"/>
    </xf>
    <xf numFmtId="166" fontId="12" fillId="0" borderId="0" xfId="0" applyNumberFormat="1" applyFont="1"/>
    <xf numFmtId="166" fontId="12" fillId="0" borderId="0" xfId="0" applyNumberFormat="1" applyFont="1" applyAlignment="1">
      <alignment vertical="center"/>
    </xf>
    <xf numFmtId="0" fontId="19" fillId="0" borderId="8"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51" fillId="17" borderId="0" xfId="0" applyFont="1" applyFill="1" applyAlignment="1">
      <alignment horizontal="center"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53"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7" fillId="0" borderId="0" xfId="12"/>
    <xf numFmtId="0" fontId="12" fillId="13" borderId="1" xfId="0" applyFont="1" applyFill="1" applyBorder="1" applyAlignment="1">
      <alignment horizontal="center"/>
    </xf>
    <xf numFmtId="0" fontId="50" fillId="13" borderId="1" xfId="0" applyFont="1" applyFill="1" applyBorder="1" applyAlignment="1">
      <alignment horizontal="center" vertical="center"/>
    </xf>
    <xf numFmtId="0" fontId="16" fillId="13" borderId="1" xfId="0" applyFont="1" applyFill="1" applyBorder="1" applyAlignment="1">
      <alignment horizontal="center" vertical="center"/>
    </xf>
    <xf numFmtId="0" fontId="1" fillId="0" borderId="1" xfId="0" applyFont="1" applyBorder="1" applyAlignment="1">
      <alignment vertical="center"/>
    </xf>
    <xf numFmtId="0" fontId="1" fillId="18" borderId="1" xfId="0" applyFont="1" applyFill="1" applyBorder="1" applyAlignment="1">
      <alignment horizontal="center" vertical="center"/>
    </xf>
    <xf numFmtId="0" fontId="55" fillId="10" borderId="1" xfId="0" applyFont="1" applyFill="1" applyBorder="1" applyAlignment="1">
      <alignment horizontal="center" vertical="center"/>
    </xf>
    <xf numFmtId="0" fontId="55" fillId="1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1" fontId="1" fillId="0" borderId="1" xfId="0" applyNumberFormat="1" applyFont="1" applyBorder="1" applyAlignment="1">
      <alignment horizontal="center" vertical="center"/>
    </xf>
    <xf numFmtId="1" fontId="1" fillId="0" borderId="1" xfId="14" applyFont="1" applyFill="1" applyBorder="1" applyAlignment="1">
      <alignment horizontal="left" vertical="center"/>
    </xf>
    <xf numFmtId="0" fontId="1" fillId="0" borderId="1" xfId="0" applyFont="1" applyBorder="1" applyAlignment="1">
      <alignment horizontal="justify" vertical="center"/>
    </xf>
    <xf numFmtId="0" fontId="1" fillId="14" borderId="1" xfId="0" applyFont="1" applyFill="1" applyBorder="1" applyAlignment="1">
      <alignment horizontal="center" vertical="center"/>
    </xf>
    <xf numFmtId="0" fontId="1" fillId="0" borderId="1" xfId="0" applyFont="1" applyBorder="1" applyAlignment="1">
      <alignment horizontal="left" vertical="center"/>
    </xf>
    <xf numFmtId="0" fontId="37" fillId="0" borderId="0" xfId="0" applyFont="1"/>
    <xf numFmtId="9" fontId="11" fillId="0" borderId="1" xfId="11" applyFont="1" applyFill="1" applyBorder="1" applyAlignment="1">
      <alignment horizontal="center" vertical="center" wrapText="1"/>
    </xf>
    <xf numFmtId="9" fontId="11" fillId="0" borderId="10" xfId="11" applyFont="1" applyFill="1" applyBorder="1" applyAlignment="1">
      <alignment horizontal="center" vertical="center" wrapText="1"/>
    </xf>
    <xf numFmtId="0" fontId="11" fillId="0" borderId="1" xfId="0" applyFont="1" applyBorder="1" applyAlignment="1">
      <alignment horizontal="center" vertical="center" wrapText="1"/>
    </xf>
    <xf numFmtId="0" fontId="43" fillId="12" borderId="1" xfId="12" applyFont="1" applyFill="1" applyBorder="1" applyAlignment="1">
      <alignment horizontal="center" vertical="center" wrapText="1"/>
    </xf>
    <xf numFmtId="0" fontId="39" fillId="13" borderId="1" xfId="12" applyFont="1" applyFill="1" applyBorder="1" applyAlignment="1">
      <alignment horizontal="center" vertical="center" wrapText="1"/>
    </xf>
    <xf numFmtId="0" fontId="42" fillId="6" borderId="1" xfId="12" applyFont="1" applyFill="1" applyBorder="1" applyAlignment="1">
      <alignment horizontal="center" vertical="center" wrapText="1"/>
    </xf>
    <xf numFmtId="0" fontId="44" fillId="14" borderId="1" xfId="12" applyFont="1" applyFill="1" applyBorder="1" applyAlignment="1">
      <alignment horizontal="center" vertical="center" wrapText="1"/>
    </xf>
    <xf numFmtId="0" fontId="45" fillId="8" borderId="1" xfId="12" applyFont="1" applyFill="1" applyBorder="1" applyAlignment="1">
      <alignment horizontal="center" vertical="center" wrapText="1"/>
    </xf>
    <xf numFmtId="0" fontId="46" fillId="15" borderId="9" xfId="12" applyFont="1" applyFill="1" applyBorder="1" applyAlignment="1">
      <alignment horizontal="center" vertical="center" wrapText="1"/>
    </xf>
    <xf numFmtId="0" fontId="15" fillId="20" borderId="1" xfId="0" applyFont="1" applyFill="1" applyBorder="1" applyAlignment="1">
      <alignment horizontal="right" vertical="center" wrapText="1"/>
    </xf>
    <xf numFmtId="0" fontId="17" fillId="20" borderId="2" xfId="0" applyFont="1" applyFill="1" applyBorder="1" applyAlignment="1">
      <alignment horizontal="center" vertical="center" wrapText="1"/>
    </xf>
    <xf numFmtId="0" fontId="17" fillId="20" borderId="3" xfId="0" applyFont="1" applyFill="1" applyBorder="1" applyAlignment="1">
      <alignment horizontal="center" vertical="center" wrapText="1"/>
    </xf>
    <xf numFmtId="0" fontId="18" fillId="20" borderId="2" xfId="0" applyFont="1" applyFill="1" applyBorder="1" applyAlignment="1">
      <alignment horizontal="center" vertical="center" wrapText="1"/>
    </xf>
    <xf numFmtId="0" fontId="18" fillId="20" borderId="3" xfId="0" applyFont="1" applyFill="1" applyBorder="1" applyAlignment="1">
      <alignment horizontal="center" vertical="center" wrapText="1"/>
    </xf>
    <xf numFmtId="0" fontId="11" fillId="21" borderId="1" xfId="0" applyFont="1" applyFill="1" applyBorder="1" applyAlignment="1">
      <alignment vertical="center" wrapText="1"/>
    </xf>
    <xf numFmtId="0" fontId="11" fillId="21" borderId="1" xfId="0" applyFont="1" applyFill="1" applyBorder="1" applyAlignment="1">
      <alignment horizontal="left" vertical="center" wrapText="1"/>
    </xf>
    <xf numFmtId="0" fontId="16" fillId="21" borderId="8" xfId="0" applyFont="1" applyFill="1" applyBorder="1" applyAlignment="1">
      <alignment horizontal="center" vertical="center"/>
    </xf>
    <xf numFmtId="0" fontId="16" fillId="21" borderId="1" xfId="0" applyFont="1" applyFill="1" applyBorder="1" applyAlignment="1">
      <alignment horizontal="center" vertical="center"/>
    </xf>
    <xf numFmtId="0" fontId="16" fillId="21" borderId="1" xfId="0" applyFont="1" applyFill="1" applyBorder="1" applyAlignment="1">
      <alignment horizontal="center" vertical="center" wrapText="1"/>
    </xf>
    <xf numFmtId="0" fontId="16" fillId="21" borderId="5" xfId="0" applyFont="1" applyFill="1" applyBorder="1" applyAlignment="1">
      <alignment horizontal="center" vertical="center" wrapText="1"/>
    </xf>
    <xf numFmtId="0" fontId="12" fillId="21" borderId="1" xfId="0" applyFont="1" applyFill="1" applyBorder="1" applyAlignment="1">
      <alignment horizontal="center"/>
    </xf>
    <xf numFmtId="0" fontId="50" fillId="21" borderId="1" xfId="0" applyFont="1" applyFill="1" applyBorder="1" applyAlignment="1">
      <alignment horizontal="center" vertical="center"/>
    </xf>
    <xf numFmtId="0" fontId="15" fillId="20" borderId="19" xfId="0" applyFont="1" applyFill="1" applyBorder="1" applyAlignment="1">
      <alignment horizontal="right" vertical="center" wrapText="1"/>
    </xf>
    <xf numFmtId="0" fontId="17" fillId="20" borderId="1" xfId="0" applyFont="1" applyFill="1" applyBorder="1" applyAlignment="1">
      <alignment horizontal="center" vertical="center" wrapText="1"/>
    </xf>
    <xf numFmtId="0" fontId="17" fillId="20" borderId="5"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5" xfId="0" applyFont="1" applyFill="1" applyBorder="1" applyAlignment="1">
      <alignment horizontal="center" vertical="center" wrapText="1"/>
    </xf>
    <xf numFmtId="0" fontId="57" fillId="0" borderId="36" xfId="0" applyFont="1" applyBorder="1" applyAlignment="1">
      <alignment vertical="center" wrapText="1"/>
    </xf>
    <xf numFmtId="0" fontId="57" fillId="0" borderId="45" xfId="0" applyFont="1" applyBorder="1" applyAlignment="1">
      <alignment vertical="center" wrapText="1"/>
    </xf>
    <xf numFmtId="0" fontId="41" fillId="0" borderId="44" xfId="12" applyFont="1" applyFill="1" applyBorder="1" applyAlignment="1">
      <alignment vertical="center" wrapText="1"/>
    </xf>
    <xf numFmtId="0" fontId="14" fillId="7" borderId="40" xfId="0" applyFont="1" applyFill="1" applyBorder="1" applyAlignment="1">
      <alignment vertical="center" wrapText="1"/>
    </xf>
    <xf numFmtId="0" fontId="14" fillId="6" borderId="40" xfId="0" applyFont="1" applyFill="1" applyBorder="1" applyAlignment="1">
      <alignment vertical="center" wrapText="1"/>
    </xf>
    <xf numFmtId="9" fontId="58" fillId="6" borderId="40" xfId="0" applyNumberFormat="1" applyFont="1" applyFill="1" applyBorder="1" applyAlignment="1">
      <alignment vertical="center" wrapText="1"/>
    </xf>
    <xf numFmtId="9" fontId="59" fillId="6" borderId="40" xfId="0" applyNumberFormat="1" applyFont="1" applyFill="1" applyBorder="1" applyAlignment="1">
      <alignment vertical="center" wrapText="1"/>
    </xf>
    <xf numFmtId="0" fontId="59" fillId="6" borderId="40" xfId="0" applyFont="1" applyFill="1" applyBorder="1" applyAlignment="1">
      <alignment vertical="center" wrapText="1"/>
    </xf>
    <xf numFmtId="0" fontId="25" fillId="0" borderId="0" xfId="15" applyFont="1" applyAlignment="1">
      <alignment horizontal="center" vertical="center" wrapText="1"/>
    </xf>
    <xf numFmtId="0" fontId="25" fillId="0" borderId="0" xfId="15" applyFont="1" applyAlignment="1">
      <alignment vertical="center" wrapText="1"/>
    </xf>
    <xf numFmtId="0" fontId="61" fillId="0" borderId="0" xfId="15" applyFont="1" applyAlignment="1">
      <alignment vertical="center" wrapText="1"/>
    </xf>
    <xf numFmtId="0" fontId="25" fillId="0" borderId="0" xfId="15" applyFont="1" applyAlignment="1">
      <alignment vertical="center"/>
    </xf>
    <xf numFmtId="0" fontId="63" fillId="22" borderId="1" xfId="15" applyFont="1" applyFill="1" applyBorder="1" applyAlignment="1">
      <alignment horizontal="center" vertical="center" wrapText="1"/>
    </xf>
    <xf numFmtId="0" fontId="64" fillId="0" borderId="0" xfId="15" applyFont="1" applyAlignment="1">
      <alignment horizontal="center" vertical="center"/>
    </xf>
    <xf numFmtId="0" fontId="25" fillId="0" borderId="1" xfId="15" applyFont="1" applyBorder="1" applyAlignment="1">
      <alignment horizontal="center" vertical="center" wrapText="1"/>
    </xf>
    <xf numFmtId="0" fontId="25" fillId="0" borderId="1" xfId="15" applyFont="1" applyBorder="1" applyAlignment="1">
      <alignment vertical="center" wrapText="1"/>
    </xf>
    <xf numFmtId="0" fontId="13" fillId="0" borderId="1" xfId="15" applyFont="1" applyBorder="1" applyAlignment="1">
      <alignment vertical="center" wrapText="1"/>
    </xf>
    <xf numFmtId="0" fontId="22" fillId="0" borderId="1" xfId="15" applyFont="1" applyBorder="1" applyAlignment="1">
      <alignment vertical="center" wrapText="1"/>
    </xf>
    <xf numFmtId="0" fontId="25" fillId="9" borderId="1" xfId="15" applyFont="1" applyFill="1" applyBorder="1" applyAlignment="1">
      <alignment vertical="center" wrapText="1"/>
    </xf>
    <xf numFmtId="0" fontId="25" fillId="9" borderId="1" xfId="15" applyFont="1" applyFill="1" applyBorder="1" applyAlignment="1">
      <alignment vertical="center"/>
    </xf>
    <xf numFmtId="0" fontId="13" fillId="23" borderId="1" xfId="15" applyFont="1" applyFill="1" applyBorder="1" applyAlignment="1">
      <alignment vertical="center" wrapText="1"/>
    </xf>
    <xf numFmtId="0" fontId="22" fillId="0" borderId="1" xfId="15" applyFont="1" applyBorder="1" applyAlignment="1">
      <alignment horizontal="center" vertical="center" wrapText="1"/>
    </xf>
    <xf numFmtId="0" fontId="13" fillId="9" borderId="1" xfId="15" applyFont="1" applyFill="1" applyBorder="1" applyAlignment="1">
      <alignment vertical="center" wrapText="1"/>
    </xf>
    <xf numFmtId="0" fontId="61" fillId="9" borderId="1" xfId="15" applyFont="1" applyFill="1" applyBorder="1" applyAlignment="1">
      <alignment vertical="center" wrapText="1"/>
    </xf>
    <xf numFmtId="0" fontId="25" fillId="0" borderId="1" xfId="21" applyFont="1" applyBorder="1" applyAlignment="1">
      <alignment horizontal="center" vertical="center" wrapText="1"/>
    </xf>
    <xf numFmtId="0" fontId="25" fillId="0" borderId="1" xfId="21" applyFont="1" applyBorder="1" applyAlignment="1">
      <alignment vertical="center" wrapText="1"/>
    </xf>
    <xf numFmtId="0" fontId="66" fillId="9" borderId="1" xfId="15" applyFont="1" applyFill="1" applyBorder="1" applyAlignment="1">
      <alignment vertical="center"/>
    </xf>
    <xf numFmtId="0" fontId="13" fillId="0" borderId="0" xfId="15" applyFont="1" applyAlignment="1">
      <alignment vertical="center" wrapText="1"/>
    </xf>
    <xf numFmtId="0" fontId="67" fillId="23" borderId="1" xfId="15" applyFont="1" applyFill="1" applyBorder="1" applyAlignment="1">
      <alignment vertical="center" wrapText="1"/>
    </xf>
    <xf numFmtId="0" fontId="13" fillId="9" borderId="1" xfId="15" applyFont="1" applyFill="1" applyBorder="1" applyAlignment="1">
      <alignment vertical="center"/>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9" xfId="0" applyFont="1" applyBorder="1" applyAlignment="1">
      <alignment horizontal="left" vertical="center" wrapText="1"/>
    </xf>
    <xf numFmtId="0" fontId="40" fillId="0" borderId="43" xfId="12" applyFont="1" applyFill="1" applyBorder="1" applyAlignment="1">
      <alignment horizontal="left" vertical="center" wrapText="1"/>
    </xf>
    <xf numFmtId="0" fontId="40" fillId="0" borderId="44" xfId="12" applyFont="1" applyFill="1" applyBorder="1" applyAlignment="1">
      <alignment horizontal="left" vertical="center" wrapText="1"/>
    </xf>
    <xf numFmtId="0" fontId="49" fillId="0" borderId="0" xfId="0" applyFont="1" applyAlignment="1">
      <alignment horizontal="center" vertical="center"/>
    </xf>
    <xf numFmtId="0" fontId="48" fillId="0" borderId="0" xfId="0" applyFont="1" applyAlignment="1">
      <alignment horizontal="center" vertical="center"/>
    </xf>
    <xf numFmtId="0" fontId="26" fillId="19" borderId="27" xfId="0" applyFont="1" applyFill="1" applyBorder="1" applyAlignment="1">
      <alignment horizontal="center" vertical="center" wrapText="1"/>
    </xf>
    <xf numFmtId="0" fontId="26" fillId="19" borderId="14" xfId="0" applyFont="1" applyFill="1" applyBorder="1" applyAlignment="1">
      <alignment horizontal="center" vertical="center" wrapText="1"/>
    </xf>
    <xf numFmtId="0" fontId="26" fillId="19" borderId="25" xfId="0" applyFont="1" applyFill="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0" fontId="12" fillId="0" borderId="1" xfId="0" applyFont="1" applyBorder="1" applyAlignment="1">
      <alignment vertical="center" wrapText="1"/>
    </xf>
    <xf numFmtId="0" fontId="15" fillId="0" borderId="34" xfId="0" applyFont="1" applyBorder="1" applyAlignment="1">
      <alignment horizontal="center" vertical="center"/>
    </xf>
    <xf numFmtId="0" fontId="30" fillId="0" borderId="10" xfId="0" applyFont="1" applyBorder="1" applyAlignment="1">
      <alignment horizontal="center" vertical="center" textRotation="90" wrapText="1"/>
    </xf>
    <xf numFmtId="0" fontId="30" fillId="0" borderId="35" xfId="0" applyFont="1" applyBorder="1" applyAlignment="1">
      <alignment horizontal="center" vertical="center" textRotation="90" wrapText="1"/>
    </xf>
    <xf numFmtId="0" fontId="30" fillId="0" borderId="36" xfId="0" applyFont="1" applyBorder="1" applyAlignment="1">
      <alignment horizontal="center" vertical="center" textRotation="90" wrapText="1"/>
    </xf>
    <xf numFmtId="0" fontId="11" fillId="4" borderId="1" xfId="0" applyFont="1" applyFill="1" applyBorder="1" applyAlignment="1">
      <alignment horizontal="left" vertical="center" wrapText="1"/>
    </xf>
    <xf numFmtId="0" fontId="12" fillId="20" borderId="6" xfId="0" applyFont="1" applyFill="1" applyBorder="1" applyAlignment="1">
      <alignment horizontal="center" vertical="center"/>
    </xf>
    <xf numFmtId="0" fontId="12" fillId="20" borderId="7" xfId="0" applyFont="1" applyFill="1" applyBorder="1" applyAlignment="1">
      <alignment horizontal="center" vertical="center"/>
    </xf>
    <xf numFmtId="0" fontId="12" fillId="20" borderId="9" xfId="0" applyFont="1" applyFill="1" applyBorder="1" applyAlignment="1">
      <alignment horizontal="center" vertical="center"/>
    </xf>
    <xf numFmtId="0" fontId="12" fillId="20" borderId="6" xfId="0" applyFont="1" applyFill="1" applyBorder="1" applyAlignment="1">
      <alignment horizontal="center" vertical="center" wrapText="1"/>
    </xf>
    <xf numFmtId="0" fontId="15" fillId="0" borderId="17" xfId="0" applyFont="1" applyBorder="1" applyAlignment="1">
      <alignment horizontal="right" vertical="center"/>
    </xf>
    <xf numFmtId="0" fontId="15" fillId="0" borderId="18" xfId="0" applyFont="1" applyBorder="1" applyAlignment="1">
      <alignment horizontal="right" vertical="center"/>
    </xf>
    <xf numFmtId="0" fontId="50" fillId="21" borderId="1"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5" fillId="20" borderId="21" xfId="0" applyFont="1" applyFill="1" applyBorder="1" applyAlignment="1">
      <alignment horizontal="left" vertical="center" wrapText="1"/>
    </xf>
    <xf numFmtId="0" fontId="15" fillId="20" borderId="11" xfId="0" applyFont="1" applyFill="1" applyBorder="1" applyAlignment="1">
      <alignment horizontal="left" vertical="center" wrapText="1"/>
    </xf>
    <xf numFmtId="0" fontId="15" fillId="20" borderId="24" xfId="0" applyFont="1" applyFill="1" applyBorder="1" applyAlignment="1">
      <alignment horizontal="left" vertical="center" wrapText="1"/>
    </xf>
    <xf numFmtId="0" fontId="18" fillId="20" borderId="22" xfId="0" applyFont="1" applyFill="1" applyBorder="1" applyAlignment="1">
      <alignment horizontal="center" vertical="center" wrapText="1"/>
    </xf>
    <xf numFmtId="0" fontId="18" fillId="20" borderId="23" xfId="0" applyFont="1" applyFill="1" applyBorder="1" applyAlignment="1">
      <alignment horizontal="center" vertic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2" fillId="0" borderId="6"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5" fillId="20" borderId="6" xfId="0" applyFont="1" applyFill="1" applyBorder="1" applyAlignment="1">
      <alignment horizontal="center" vertical="center"/>
    </xf>
    <xf numFmtId="0" fontId="15" fillId="20" borderId="7" xfId="0" applyFont="1" applyFill="1" applyBorder="1" applyAlignment="1">
      <alignment horizontal="center" vertical="center"/>
    </xf>
    <xf numFmtId="0" fontId="15" fillId="20" borderId="9" xfId="0" applyFont="1" applyFill="1" applyBorder="1" applyAlignment="1">
      <alignment horizontal="center" vertical="center"/>
    </xf>
    <xf numFmtId="0" fontId="12" fillId="20" borderId="8" xfId="0" applyFont="1" applyFill="1" applyBorder="1" applyAlignment="1">
      <alignment horizontal="center" vertical="center"/>
    </xf>
    <xf numFmtId="0" fontId="15" fillId="20" borderId="21" xfId="0" applyFont="1" applyFill="1" applyBorder="1" applyAlignment="1">
      <alignment horizontal="left" vertical="center"/>
    </xf>
    <xf numFmtId="0" fontId="15" fillId="20" borderId="11" xfId="0" applyFont="1" applyFill="1" applyBorder="1" applyAlignment="1">
      <alignment horizontal="left" vertical="center"/>
    </xf>
    <xf numFmtId="9" fontId="23" fillId="0" borderId="6" xfId="11" applyFont="1" applyFill="1" applyBorder="1" applyAlignment="1">
      <alignment horizontal="left" vertical="center" wrapText="1"/>
    </xf>
    <xf numFmtId="9" fontId="23" fillId="0" borderId="8" xfId="11" applyFont="1" applyFill="1" applyBorder="1" applyAlignment="1">
      <alignment horizontal="left" vertical="center" wrapText="1"/>
    </xf>
    <xf numFmtId="0" fontId="15" fillId="20" borderId="24" xfId="0" applyFont="1" applyFill="1" applyBorder="1" applyAlignment="1">
      <alignment horizontal="left" vertical="center"/>
    </xf>
    <xf numFmtId="0" fontId="18" fillId="20" borderId="22" xfId="0" applyFont="1" applyFill="1" applyBorder="1" applyAlignment="1">
      <alignment horizontal="center" vertical="center"/>
    </xf>
    <xf numFmtId="0" fontId="18" fillId="20" borderId="14" xfId="0" applyFont="1" applyFill="1" applyBorder="1" applyAlignment="1">
      <alignment horizontal="center" vertical="center"/>
    </xf>
    <xf numFmtId="0" fontId="18" fillId="20" borderId="23" xfId="0" applyFont="1" applyFill="1" applyBorder="1" applyAlignment="1">
      <alignment horizontal="center" vertical="center"/>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15" xfId="0" applyFont="1" applyBorder="1" applyAlignment="1">
      <alignment horizontal="left" vertical="center"/>
    </xf>
    <xf numFmtId="0" fontId="14" fillId="0" borderId="0" xfId="0" applyFont="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5" fillId="20" borderId="4" xfId="0" applyFont="1" applyFill="1" applyBorder="1" applyAlignment="1">
      <alignment horizontal="left" vertical="center" wrapText="1"/>
    </xf>
    <xf numFmtId="0" fontId="15" fillId="20"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0" fontId="11" fillId="0" borderId="1" xfId="0" applyFont="1" applyBorder="1" applyAlignment="1">
      <alignment horizontal="left" vertical="center" wrapText="1"/>
    </xf>
    <xf numFmtId="0" fontId="10" fillId="20" borderId="4" xfId="0" applyFont="1" applyFill="1" applyBorder="1" applyAlignment="1">
      <alignment horizontal="left" vertical="center" wrapText="1"/>
    </xf>
    <xf numFmtId="0" fontId="19" fillId="0" borderId="1" xfId="0" applyFont="1" applyBorder="1" applyAlignment="1">
      <alignment horizontal="left" vertical="top" wrapText="1"/>
    </xf>
    <xf numFmtId="0" fontId="19" fillId="0" borderId="5" xfId="0" applyFont="1" applyBorder="1" applyAlignment="1">
      <alignment horizontal="left" vertical="top" wrapText="1"/>
    </xf>
    <xf numFmtId="0" fontId="10" fillId="20" borderId="1"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20" fillId="0" borderId="6" xfId="0" applyFont="1" applyBorder="1" applyAlignment="1">
      <alignment horizontal="left" vertical="center" wrapText="1"/>
    </xf>
    <xf numFmtId="0" fontId="20" fillId="0" borderId="8" xfId="0" applyFont="1" applyBorder="1" applyAlignment="1">
      <alignment horizontal="left" vertical="center" wrapText="1"/>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17" xfId="0" applyFont="1" applyBorder="1" applyAlignment="1">
      <alignment horizontal="left" vertical="center"/>
    </xf>
    <xf numFmtId="0" fontId="12" fillId="0" borderId="26" xfId="0" applyFont="1" applyBorder="1" applyAlignment="1">
      <alignment horizontal="left"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17" xfId="0" applyFont="1" applyBorder="1" applyAlignment="1">
      <alignment horizontal="left" vertical="center"/>
    </xf>
    <xf numFmtId="0" fontId="19" fillId="0" borderId="20" xfId="0" applyFont="1" applyBorder="1" applyAlignment="1">
      <alignment horizontal="left" vertical="center"/>
    </xf>
    <xf numFmtId="0" fontId="19" fillId="0" borderId="18" xfId="0" applyFont="1" applyBorder="1" applyAlignment="1">
      <alignment horizontal="left" vertical="center"/>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15" fillId="20" borderId="21" xfId="0" applyFont="1" applyFill="1" applyBorder="1" applyAlignment="1">
      <alignment vertical="center"/>
    </xf>
    <xf numFmtId="0" fontId="15" fillId="20" borderId="11" xfId="0" applyFont="1" applyFill="1" applyBorder="1" applyAlignment="1">
      <alignment vertical="center"/>
    </xf>
    <xf numFmtId="0" fontId="15" fillId="20" borderId="4" xfId="0" applyFont="1" applyFill="1" applyBorder="1" applyAlignment="1">
      <alignment horizontal="right" vertical="center"/>
    </xf>
    <xf numFmtId="0" fontId="18" fillId="20" borderId="1" xfId="0" applyFont="1" applyFill="1" applyBorder="1" applyAlignment="1">
      <alignment horizontal="center" vertical="center" wrapText="1"/>
    </xf>
    <xf numFmtId="0" fontId="18" fillId="20" borderId="1" xfId="0" applyFont="1" applyFill="1" applyBorder="1" applyAlignment="1">
      <alignment horizontal="center"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50" fillId="13" borderId="1"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5" fillId="20" borderId="21" xfId="0" applyFont="1" applyFill="1" applyBorder="1" applyAlignment="1">
      <alignment horizontal="right" vertical="center"/>
    </xf>
    <xf numFmtId="0" fontId="15" fillId="20" borderId="11" xfId="0" applyFont="1" applyFill="1" applyBorder="1" applyAlignment="1">
      <alignment horizontal="right" vertical="center"/>
    </xf>
    <xf numFmtId="0" fontId="15" fillId="20" borderId="24" xfId="0" applyFont="1" applyFill="1" applyBorder="1" applyAlignment="1">
      <alignment horizontal="right" vertical="center"/>
    </xf>
    <xf numFmtId="0" fontId="23" fillId="0" borderId="9" xfId="0" applyFont="1" applyBorder="1" applyAlignment="1">
      <alignment horizontal="left" vertical="center" wrapText="1"/>
    </xf>
    <xf numFmtId="0" fontId="28" fillId="0" borderId="37" xfId="0" applyFont="1" applyBorder="1" applyAlignment="1">
      <alignment horizontal="center" vertical="center"/>
    </xf>
    <xf numFmtId="0" fontId="0" fillId="0" borderId="0" xfId="0" applyAlignment="1">
      <alignment horizontal="center" wrapText="1"/>
    </xf>
    <xf numFmtId="0" fontId="64" fillId="24" borderId="1" xfId="15" applyFont="1" applyFill="1" applyBorder="1" applyAlignment="1">
      <alignment horizontal="center" vertical="center"/>
    </xf>
  </cellXfs>
  <cellStyles count="22">
    <cellStyle name="Hipervínculo" xfId="12" builtinId="8"/>
    <cellStyle name="Hipervínculo 2" xfId="2" xr:uid="{00000000-0005-0000-0000-000000000000}"/>
    <cellStyle name="Hipervínculo 3" xfId="3" xr:uid="{00000000-0005-0000-0000-000001000000}"/>
    <cellStyle name="Hipervínculo 4" xfId="4" xr:uid="{00000000-0005-0000-0000-000002000000}"/>
    <cellStyle name="Hipervínculo 5" xfId="5" xr:uid="{00000000-0005-0000-0000-000003000000}"/>
    <cellStyle name="Hipervínculo 6" xfId="16" xr:uid="{6DFE2EC7-B350-4295-B355-39E08EB08175}"/>
    <cellStyle name="Millares 2" xfId="6" xr:uid="{00000000-0005-0000-0000-000004000000}"/>
    <cellStyle name="Moneda" xfId="10" builtinId="4"/>
    <cellStyle name="Nivel 7" xfId="14" xr:uid="{0F291E47-3932-4D60-9DA9-C72D44B29C80}"/>
    <cellStyle name="Normal" xfId="0" builtinId="0"/>
    <cellStyle name="Normal 12" xfId="20" xr:uid="{33C3F23F-CF3D-4326-A3C8-3B7944CE77CB}"/>
    <cellStyle name="Normal 18" xfId="1" xr:uid="{00000000-0005-0000-0000-000007000000}"/>
    <cellStyle name="Normal 2" xfId="7" xr:uid="{00000000-0005-0000-0000-000008000000}"/>
    <cellStyle name="Normal 20" xfId="19" xr:uid="{EE384B0D-1AFD-4203-9E68-715842948956}"/>
    <cellStyle name="Normal 3" xfId="8" xr:uid="{00000000-0005-0000-0000-000009000000}"/>
    <cellStyle name="Normal 3 2" xfId="9" xr:uid="{00000000-0005-0000-0000-00000A000000}"/>
    <cellStyle name="Normal 4" xfId="15" xr:uid="{EA863C0F-8B36-4B60-B8CF-BDD174895F4A}"/>
    <cellStyle name="Normal 6" xfId="18" xr:uid="{E352D6EC-F803-4C5C-B1F7-201D0954CB17}"/>
    <cellStyle name="Normal 7" xfId="17" xr:uid="{A26BE500-1F3F-4B43-9BBB-10F8819C6C6E}"/>
    <cellStyle name="Normal 8" xfId="21" xr:uid="{5A66AD03-1D53-496E-ACF5-43CA8527EEA4}"/>
    <cellStyle name="Normal 9" xfId="13" xr:uid="{B5035606-D289-48FA-88D1-8AE36BBB6E38}"/>
    <cellStyle name="Porcentaje" xfId="11"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3F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Contenido!B4"/></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0</xdr:colOff>
      <xdr:row>2</xdr:row>
      <xdr:rowOff>0</xdr:rowOff>
    </xdr:to>
    <xdr:sp macro="" textlink="">
      <xdr:nvSpPr>
        <xdr:cNvPr id="2" name="AutoShape 3">
          <a:extLst>
            <a:ext uri="{FF2B5EF4-FFF2-40B4-BE49-F238E27FC236}">
              <a16:creationId xmlns:a16="http://schemas.microsoft.com/office/drawing/2014/main" id="{F131A5F4-2449-4658-9EDF-DCE5733FEA46}"/>
            </a:ext>
          </a:extLst>
        </xdr:cNvPr>
        <xdr:cNvSpPr>
          <a:spLocks noChangeArrowheads="1"/>
        </xdr:cNvSpPr>
      </xdr:nvSpPr>
      <xdr:spPr bwMode="auto">
        <a:xfrm>
          <a:off x="2057400" y="0"/>
          <a:ext cx="11782425" cy="20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0</xdr:row>
      <xdr:rowOff>0</xdr:rowOff>
    </xdr:from>
    <xdr:to>
      <xdr:col>5</xdr:col>
      <xdr:colOff>0</xdr:colOff>
      <xdr:row>2</xdr:row>
      <xdr:rowOff>0</xdr:rowOff>
    </xdr:to>
    <xdr:sp macro="" textlink="">
      <xdr:nvSpPr>
        <xdr:cNvPr id="3" name="AutoShape 3">
          <a:extLst>
            <a:ext uri="{FF2B5EF4-FFF2-40B4-BE49-F238E27FC236}">
              <a16:creationId xmlns:a16="http://schemas.microsoft.com/office/drawing/2014/main" id="{9F4C9E3B-5E59-4284-94D2-EF6466C4DBE6}"/>
            </a:ext>
          </a:extLst>
        </xdr:cNvPr>
        <xdr:cNvSpPr>
          <a:spLocks noChangeArrowheads="1"/>
        </xdr:cNvSpPr>
      </xdr:nvSpPr>
      <xdr:spPr bwMode="auto">
        <a:xfrm>
          <a:off x="2057400" y="0"/>
          <a:ext cx="11782425" cy="200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0</xdr:row>
      <xdr:rowOff>0</xdr:rowOff>
    </xdr:from>
    <xdr:to>
      <xdr:col>5</xdr:col>
      <xdr:colOff>0</xdr:colOff>
      <xdr:row>2</xdr:row>
      <xdr:rowOff>0</xdr:rowOff>
    </xdr:to>
    <xdr:sp macro="" textlink="">
      <xdr:nvSpPr>
        <xdr:cNvPr id="4" name="AutoShape 3">
          <a:extLst>
            <a:ext uri="{FF2B5EF4-FFF2-40B4-BE49-F238E27FC236}">
              <a16:creationId xmlns:a16="http://schemas.microsoft.com/office/drawing/2014/main" id="{381BC5EA-DD0F-461B-AB88-869CF451B101}"/>
            </a:ext>
          </a:extLst>
        </xdr:cNvPr>
        <xdr:cNvSpPr>
          <a:spLocks noChangeArrowheads="1"/>
        </xdr:cNvSpPr>
      </xdr:nvSpPr>
      <xdr:spPr bwMode="auto">
        <a:xfrm>
          <a:off x="2057400" y="0"/>
          <a:ext cx="11782425" cy="200025"/>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1247776</xdr:colOff>
      <xdr:row>2</xdr:row>
      <xdr:rowOff>9525</xdr:rowOff>
    </xdr:from>
    <xdr:to>
      <xdr:col>1</xdr:col>
      <xdr:colOff>9526</xdr:colOff>
      <xdr:row>9</xdr:row>
      <xdr:rowOff>123825</xdr:rowOff>
    </xdr:to>
    <xdr:sp macro="" textlink="">
      <xdr:nvSpPr>
        <xdr:cNvPr id="2" name="Abrir corchete 1">
          <a:extLst>
            <a:ext uri="{FF2B5EF4-FFF2-40B4-BE49-F238E27FC236}">
              <a16:creationId xmlns:a16="http://schemas.microsoft.com/office/drawing/2014/main" id="{FCBE3341-EC08-46EC-A12C-B6C7D631A0C1}"/>
            </a:ext>
          </a:extLst>
        </xdr:cNvPr>
        <xdr:cNvSpPr/>
      </xdr:nvSpPr>
      <xdr:spPr>
        <a:xfrm>
          <a:off x="1247776" y="1057275"/>
          <a:ext cx="114300" cy="1724025"/>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0</xdr:col>
      <xdr:colOff>247649</xdr:colOff>
      <xdr:row>4</xdr:row>
      <xdr:rowOff>28575</xdr:rowOff>
    </xdr:from>
    <xdr:to>
      <xdr:col>0</xdr:col>
      <xdr:colOff>1209675</xdr:colOff>
      <xdr:row>8</xdr:row>
      <xdr:rowOff>47625</xdr:rowOff>
    </xdr:to>
    <xdr:sp macro="" textlink="">
      <xdr:nvSpPr>
        <xdr:cNvPr id="3" name="CuadroTexto 2">
          <a:extLst>
            <a:ext uri="{FF2B5EF4-FFF2-40B4-BE49-F238E27FC236}">
              <a16:creationId xmlns:a16="http://schemas.microsoft.com/office/drawing/2014/main" id="{DD49EF4D-5865-4F58-9B13-48E82E52A65E}"/>
            </a:ext>
          </a:extLst>
        </xdr:cNvPr>
        <xdr:cNvSpPr txBox="1"/>
      </xdr:nvSpPr>
      <xdr:spPr>
        <a:xfrm>
          <a:off x="247649" y="1495425"/>
          <a:ext cx="962026"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Caso A: 2 proyectos en un mismo subprograma</a:t>
          </a:r>
        </a:p>
      </xdr:txBody>
    </xdr:sp>
    <xdr:clientData/>
  </xdr:twoCellAnchor>
  <xdr:twoCellAnchor>
    <xdr:from>
      <xdr:col>0</xdr:col>
      <xdr:colOff>1247777</xdr:colOff>
      <xdr:row>10</xdr:row>
      <xdr:rowOff>123825</xdr:rowOff>
    </xdr:from>
    <xdr:to>
      <xdr:col>1</xdr:col>
      <xdr:colOff>9525</xdr:colOff>
      <xdr:row>20</xdr:row>
      <xdr:rowOff>0</xdr:rowOff>
    </xdr:to>
    <xdr:sp macro="" textlink="">
      <xdr:nvSpPr>
        <xdr:cNvPr id="4" name="Abrir corchete 3">
          <a:extLst>
            <a:ext uri="{FF2B5EF4-FFF2-40B4-BE49-F238E27FC236}">
              <a16:creationId xmlns:a16="http://schemas.microsoft.com/office/drawing/2014/main" id="{E612CBEB-7F82-419F-A640-3E67ED1A4A76}"/>
            </a:ext>
          </a:extLst>
        </xdr:cNvPr>
        <xdr:cNvSpPr/>
      </xdr:nvSpPr>
      <xdr:spPr>
        <a:xfrm>
          <a:off x="1247777" y="2990850"/>
          <a:ext cx="114298" cy="2105025"/>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0</xdr:col>
      <xdr:colOff>247650</xdr:colOff>
      <xdr:row>11</xdr:row>
      <xdr:rowOff>190500</xdr:rowOff>
    </xdr:from>
    <xdr:to>
      <xdr:col>0</xdr:col>
      <xdr:colOff>1209676</xdr:colOff>
      <xdr:row>17</xdr:row>
      <xdr:rowOff>142875</xdr:rowOff>
    </xdr:to>
    <xdr:sp macro="" textlink="">
      <xdr:nvSpPr>
        <xdr:cNvPr id="5" name="CuadroTexto 4">
          <a:extLst>
            <a:ext uri="{FF2B5EF4-FFF2-40B4-BE49-F238E27FC236}">
              <a16:creationId xmlns:a16="http://schemas.microsoft.com/office/drawing/2014/main" id="{2A47FD27-15ED-4093-BBE6-BB4C31031C2B}"/>
            </a:ext>
          </a:extLst>
        </xdr:cNvPr>
        <xdr:cNvSpPr txBox="1"/>
      </xdr:nvSpPr>
      <xdr:spPr>
        <a:xfrm>
          <a:off x="247650" y="3429000"/>
          <a:ext cx="962026"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Caso B: 2 proyectos en un diferente</a:t>
          </a:r>
          <a:r>
            <a:rPr lang="es-CO" sz="1100" baseline="0"/>
            <a:t> subprograma mismo programa</a:t>
          </a:r>
          <a:endParaRPr lang="es-CO" sz="1100"/>
        </a:p>
      </xdr:txBody>
    </xdr:sp>
    <xdr:clientData/>
  </xdr:twoCellAnchor>
  <xdr:twoCellAnchor>
    <xdr:from>
      <xdr:col>0</xdr:col>
      <xdr:colOff>1228727</xdr:colOff>
      <xdr:row>20</xdr:row>
      <xdr:rowOff>142875</xdr:rowOff>
    </xdr:from>
    <xdr:to>
      <xdr:col>0</xdr:col>
      <xdr:colOff>1276350</xdr:colOff>
      <xdr:row>31</xdr:row>
      <xdr:rowOff>200025</xdr:rowOff>
    </xdr:to>
    <xdr:sp macro="" textlink="">
      <xdr:nvSpPr>
        <xdr:cNvPr id="6" name="Abrir corchete 5">
          <a:extLst>
            <a:ext uri="{FF2B5EF4-FFF2-40B4-BE49-F238E27FC236}">
              <a16:creationId xmlns:a16="http://schemas.microsoft.com/office/drawing/2014/main" id="{8FCAB5C9-8D0F-48DE-89AC-37463E29B651}"/>
            </a:ext>
          </a:extLst>
        </xdr:cNvPr>
        <xdr:cNvSpPr/>
      </xdr:nvSpPr>
      <xdr:spPr>
        <a:xfrm>
          <a:off x="1228727" y="5238750"/>
          <a:ext cx="47623" cy="2971800"/>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0</xdr:col>
      <xdr:colOff>228600</xdr:colOff>
      <xdr:row>21</xdr:row>
      <xdr:rowOff>123824</xdr:rowOff>
    </xdr:from>
    <xdr:to>
      <xdr:col>0</xdr:col>
      <xdr:colOff>1190626</xdr:colOff>
      <xdr:row>27</xdr:row>
      <xdr:rowOff>133349</xdr:rowOff>
    </xdr:to>
    <xdr:sp macro="" textlink="">
      <xdr:nvSpPr>
        <xdr:cNvPr id="7" name="CuadroTexto 6">
          <a:extLst>
            <a:ext uri="{FF2B5EF4-FFF2-40B4-BE49-F238E27FC236}">
              <a16:creationId xmlns:a16="http://schemas.microsoft.com/office/drawing/2014/main" id="{EB750198-315F-4508-829A-7F4DB4131CB1}"/>
            </a:ext>
          </a:extLst>
        </xdr:cNvPr>
        <xdr:cNvSpPr txBox="1"/>
      </xdr:nvSpPr>
      <xdr:spPr>
        <a:xfrm>
          <a:off x="228600" y="5676899"/>
          <a:ext cx="962026" cy="1628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Caso C: 2 proyectos en un diferente</a:t>
          </a:r>
          <a:r>
            <a:rPr lang="es-CO" sz="1100" baseline="0"/>
            <a:t> subprograma diferente programa y mismo enfoque</a:t>
          </a:r>
          <a:endParaRPr lang="es-CO" sz="1100"/>
        </a:p>
      </xdr:txBody>
    </xdr:sp>
    <xdr:clientData/>
  </xdr:twoCellAnchor>
  <xdr:twoCellAnchor>
    <xdr:from>
      <xdr:col>8</xdr:col>
      <xdr:colOff>447674</xdr:colOff>
      <xdr:row>0</xdr:row>
      <xdr:rowOff>114300</xdr:rowOff>
    </xdr:from>
    <xdr:to>
      <xdr:col>10</xdr:col>
      <xdr:colOff>152400</xdr:colOff>
      <xdr:row>3</xdr:row>
      <xdr:rowOff>47625</xdr:rowOff>
    </xdr:to>
    <xdr:sp macro="" textlink="">
      <xdr:nvSpPr>
        <xdr:cNvPr id="8" name="CuadroTexto 7">
          <a:extLst>
            <a:ext uri="{FF2B5EF4-FFF2-40B4-BE49-F238E27FC236}">
              <a16:creationId xmlns:a16="http://schemas.microsoft.com/office/drawing/2014/main" id="{A2C17955-082B-419B-94AB-2FA8D540A5DC}"/>
            </a:ext>
          </a:extLst>
        </xdr:cNvPr>
        <xdr:cNvSpPr txBox="1"/>
      </xdr:nvSpPr>
      <xdr:spPr>
        <a:xfrm>
          <a:off x="10277474" y="114300"/>
          <a:ext cx="2657476" cy="119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La evaluación global de cada proyecto se multiplica por el peso del proyecto para obtener el valor total de calificación del programa de gestión de la Unidad.</a:t>
          </a:r>
        </a:p>
      </xdr:txBody>
    </xdr:sp>
    <xdr:clientData/>
  </xdr:twoCellAnchor>
  <xdr:twoCellAnchor>
    <xdr:from>
      <xdr:col>8</xdr:col>
      <xdr:colOff>66675</xdr:colOff>
      <xdr:row>7</xdr:row>
      <xdr:rowOff>104774</xdr:rowOff>
    </xdr:from>
    <xdr:to>
      <xdr:col>8</xdr:col>
      <xdr:colOff>342900</xdr:colOff>
      <xdr:row>9</xdr:row>
      <xdr:rowOff>190500</xdr:rowOff>
    </xdr:to>
    <xdr:sp macro="" textlink="">
      <xdr:nvSpPr>
        <xdr:cNvPr id="9" name="Flecha: hacia la izquierda 8">
          <a:extLst>
            <a:ext uri="{FF2B5EF4-FFF2-40B4-BE49-F238E27FC236}">
              <a16:creationId xmlns:a16="http://schemas.microsoft.com/office/drawing/2014/main" id="{F9EC587C-DA18-4534-8840-AD630A0C3B93}"/>
            </a:ext>
          </a:extLst>
        </xdr:cNvPr>
        <xdr:cNvSpPr/>
      </xdr:nvSpPr>
      <xdr:spPr>
        <a:xfrm>
          <a:off x="9896475" y="2343149"/>
          <a:ext cx="276225" cy="504826"/>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8</xdr:col>
      <xdr:colOff>447675</xdr:colOff>
      <xdr:row>7</xdr:row>
      <xdr:rowOff>123825</xdr:rowOff>
    </xdr:from>
    <xdr:to>
      <xdr:col>10</xdr:col>
      <xdr:colOff>152401</xdr:colOff>
      <xdr:row>10</xdr:row>
      <xdr:rowOff>38100</xdr:rowOff>
    </xdr:to>
    <xdr:sp macro="" textlink="">
      <xdr:nvSpPr>
        <xdr:cNvPr id="10" name="CuadroTexto 9">
          <a:extLst>
            <a:ext uri="{FF2B5EF4-FFF2-40B4-BE49-F238E27FC236}">
              <a16:creationId xmlns:a16="http://schemas.microsoft.com/office/drawing/2014/main" id="{19C8CA04-51D3-4A26-8487-E11574512CFD}"/>
            </a:ext>
          </a:extLst>
        </xdr:cNvPr>
        <xdr:cNvSpPr txBox="1"/>
      </xdr:nvSpPr>
      <xdr:spPr>
        <a:xfrm>
          <a:off x="10277475" y="2362200"/>
          <a:ext cx="2657476"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Estos</a:t>
          </a:r>
          <a:r>
            <a:rPr lang="es-CO" sz="1100" baseline="0"/>
            <a:t> totales deben ser siempre igual a 100%</a:t>
          </a:r>
          <a:endParaRPr lang="es-CO" sz="1100"/>
        </a:p>
      </xdr:txBody>
    </xdr:sp>
    <xdr:clientData/>
  </xdr:twoCellAnchor>
  <xdr:twoCellAnchor>
    <xdr:from>
      <xdr:col>8</xdr:col>
      <xdr:colOff>95250</xdr:colOff>
      <xdr:row>17</xdr:row>
      <xdr:rowOff>142875</xdr:rowOff>
    </xdr:from>
    <xdr:to>
      <xdr:col>8</xdr:col>
      <xdr:colOff>371475</xdr:colOff>
      <xdr:row>20</xdr:row>
      <xdr:rowOff>19051</xdr:rowOff>
    </xdr:to>
    <xdr:sp macro="" textlink="">
      <xdr:nvSpPr>
        <xdr:cNvPr id="11" name="Flecha: hacia la izquierda 10">
          <a:extLst>
            <a:ext uri="{FF2B5EF4-FFF2-40B4-BE49-F238E27FC236}">
              <a16:creationId xmlns:a16="http://schemas.microsoft.com/office/drawing/2014/main" id="{5EA05E1E-C88E-4139-99EB-3B7F21914DCD}"/>
            </a:ext>
          </a:extLst>
        </xdr:cNvPr>
        <xdr:cNvSpPr/>
      </xdr:nvSpPr>
      <xdr:spPr>
        <a:xfrm>
          <a:off x="9925050" y="4610100"/>
          <a:ext cx="276225" cy="504826"/>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8</xdr:col>
      <xdr:colOff>476250</xdr:colOff>
      <xdr:row>17</xdr:row>
      <xdr:rowOff>161926</xdr:rowOff>
    </xdr:from>
    <xdr:to>
      <xdr:col>10</xdr:col>
      <xdr:colOff>180976</xdr:colOff>
      <xdr:row>20</xdr:row>
      <xdr:rowOff>76201</xdr:rowOff>
    </xdr:to>
    <xdr:sp macro="" textlink="">
      <xdr:nvSpPr>
        <xdr:cNvPr id="12" name="CuadroTexto 11">
          <a:extLst>
            <a:ext uri="{FF2B5EF4-FFF2-40B4-BE49-F238E27FC236}">
              <a16:creationId xmlns:a16="http://schemas.microsoft.com/office/drawing/2014/main" id="{C7D07A3C-042C-43DE-907D-A18669672245}"/>
            </a:ext>
          </a:extLst>
        </xdr:cNvPr>
        <xdr:cNvSpPr txBox="1"/>
      </xdr:nvSpPr>
      <xdr:spPr>
        <a:xfrm>
          <a:off x="10306050" y="4629151"/>
          <a:ext cx="2657476"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Estos</a:t>
          </a:r>
          <a:r>
            <a:rPr lang="es-CO" sz="1100" baseline="0"/>
            <a:t> totales deben ser siempre igual a 100%</a:t>
          </a:r>
          <a:endParaRPr lang="es-CO" sz="1100"/>
        </a:p>
      </xdr:txBody>
    </xdr:sp>
    <xdr:clientData/>
  </xdr:twoCellAnchor>
  <xdr:twoCellAnchor>
    <xdr:from>
      <xdr:col>8</xdr:col>
      <xdr:colOff>123825</xdr:colOff>
      <xdr:row>30</xdr:row>
      <xdr:rowOff>66675</xdr:rowOff>
    </xdr:from>
    <xdr:to>
      <xdr:col>8</xdr:col>
      <xdr:colOff>400050</xdr:colOff>
      <xdr:row>32</xdr:row>
      <xdr:rowOff>152401</xdr:rowOff>
    </xdr:to>
    <xdr:sp macro="" textlink="">
      <xdr:nvSpPr>
        <xdr:cNvPr id="13" name="Flecha: hacia la izquierda 12">
          <a:extLst>
            <a:ext uri="{FF2B5EF4-FFF2-40B4-BE49-F238E27FC236}">
              <a16:creationId xmlns:a16="http://schemas.microsoft.com/office/drawing/2014/main" id="{78BAB884-9300-4C19-AC7E-D97EF3A43AD2}"/>
            </a:ext>
          </a:extLst>
        </xdr:cNvPr>
        <xdr:cNvSpPr/>
      </xdr:nvSpPr>
      <xdr:spPr>
        <a:xfrm>
          <a:off x="9953625" y="7867650"/>
          <a:ext cx="276225" cy="504826"/>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8</xdr:col>
      <xdr:colOff>504825</xdr:colOff>
      <xdr:row>30</xdr:row>
      <xdr:rowOff>85726</xdr:rowOff>
    </xdr:from>
    <xdr:to>
      <xdr:col>10</xdr:col>
      <xdr:colOff>209551</xdr:colOff>
      <xdr:row>33</xdr:row>
      <xdr:rowOff>1</xdr:rowOff>
    </xdr:to>
    <xdr:sp macro="" textlink="">
      <xdr:nvSpPr>
        <xdr:cNvPr id="14" name="CuadroTexto 13">
          <a:extLst>
            <a:ext uri="{FF2B5EF4-FFF2-40B4-BE49-F238E27FC236}">
              <a16:creationId xmlns:a16="http://schemas.microsoft.com/office/drawing/2014/main" id="{6307A374-0099-49FE-9137-510CB734B69D}"/>
            </a:ext>
          </a:extLst>
        </xdr:cNvPr>
        <xdr:cNvSpPr txBox="1"/>
      </xdr:nvSpPr>
      <xdr:spPr>
        <a:xfrm>
          <a:off x="10334625" y="7886701"/>
          <a:ext cx="2657476"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Estos</a:t>
          </a:r>
          <a:r>
            <a:rPr lang="es-CO" sz="1100" baseline="0"/>
            <a:t> totales deben ser siempre igual a 100%</a:t>
          </a:r>
          <a:endParaRPr lang="es-CO" sz="1100"/>
        </a:p>
      </xdr:txBody>
    </xdr:sp>
    <xdr:clientData/>
  </xdr:twoCellAnchor>
  <xdr:twoCellAnchor>
    <xdr:from>
      <xdr:col>8</xdr:col>
      <xdr:colOff>76200</xdr:colOff>
      <xdr:row>1</xdr:row>
      <xdr:rowOff>104774</xdr:rowOff>
    </xdr:from>
    <xdr:to>
      <xdr:col>8</xdr:col>
      <xdr:colOff>352425</xdr:colOff>
      <xdr:row>1</xdr:row>
      <xdr:rowOff>609600</xdr:rowOff>
    </xdr:to>
    <xdr:sp macro="" textlink="">
      <xdr:nvSpPr>
        <xdr:cNvPr id="15" name="Flecha: hacia la izquierda 14">
          <a:extLst>
            <a:ext uri="{FF2B5EF4-FFF2-40B4-BE49-F238E27FC236}">
              <a16:creationId xmlns:a16="http://schemas.microsoft.com/office/drawing/2014/main" id="{85315DFA-3D95-4633-8046-B919C9E6CB78}"/>
            </a:ext>
          </a:extLst>
        </xdr:cNvPr>
        <xdr:cNvSpPr/>
      </xdr:nvSpPr>
      <xdr:spPr>
        <a:xfrm>
          <a:off x="9906000" y="485774"/>
          <a:ext cx="276225" cy="504826"/>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10</xdr:col>
      <xdr:colOff>561975</xdr:colOff>
      <xdr:row>0</xdr:row>
      <xdr:rowOff>142875</xdr:rowOff>
    </xdr:from>
    <xdr:to>
      <xdr:col>11</xdr:col>
      <xdr:colOff>295275</xdr:colOff>
      <xdr:row>1</xdr:row>
      <xdr:rowOff>257175</xdr:rowOff>
    </xdr:to>
    <xdr:pic>
      <xdr:nvPicPr>
        <xdr:cNvPr id="16" name="Gráfico 15" descr="Círculo con flecha derecha">
          <a:hlinkClick xmlns:r="http://schemas.openxmlformats.org/officeDocument/2006/relationships" r:id="rId1"/>
          <a:extLst>
            <a:ext uri="{FF2B5EF4-FFF2-40B4-BE49-F238E27FC236}">
              <a16:creationId xmlns:a16="http://schemas.microsoft.com/office/drawing/2014/main" id="{6C2C4012-241A-4F38-B542-1C760FCF14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44525" y="142875"/>
          <a:ext cx="49530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676275</xdr:colOff>
      <xdr:row>1</xdr:row>
      <xdr:rowOff>9526</xdr:rowOff>
    </xdr:from>
    <xdr:to>
      <xdr:col>8</xdr:col>
      <xdr:colOff>409575</xdr:colOff>
      <xdr:row>2</xdr:row>
      <xdr:rowOff>161926</xdr:rowOff>
    </xdr:to>
    <xdr:pic>
      <xdr:nvPicPr>
        <xdr:cNvPr id="3" name="Gráfico 2" descr="Círculo con flecha derecha">
          <a:hlinkClick xmlns:r="http://schemas.openxmlformats.org/officeDocument/2006/relationships" r:id="rId1"/>
          <a:extLst>
            <a:ext uri="{FF2B5EF4-FFF2-40B4-BE49-F238E27FC236}">
              <a16:creationId xmlns:a16="http://schemas.microsoft.com/office/drawing/2014/main" id="{BFE23916-E972-4FA1-AB2E-6B4C7B1CC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448800" y="200026"/>
          <a:ext cx="49530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219075</xdr:colOff>
      <xdr:row>0</xdr:row>
      <xdr:rowOff>190500</xdr:rowOff>
    </xdr:from>
    <xdr:to>
      <xdr:col>8</xdr:col>
      <xdr:colOff>714375</xdr:colOff>
      <xdr:row>3</xdr:row>
      <xdr:rowOff>28575</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8302A081-309D-4E8B-8329-D046E56FA1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63600" y="190500"/>
          <a:ext cx="495300"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142875</xdr:colOff>
      <xdr:row>0</xdr:row>
      <xdr:rowOff>85725</xdr:rowOff>
    </xdr:from>
    <xdr:to>
      <xdr:col>8</xdr:col>
      <xdr:colOff>638175</xdr:colOff>
      <xdr:row>2</xdr:row>
      <xdr:rowOff>257175</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F3E0DF5D-EE4B-4467-8B72-FA9F7667E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487400" y="85725"/>
          <a:ext cx="495300" cy="49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200025</xdr:colOff>
      <xdr:row>0</xdr:row>
      <xdr:rowOff>57150</xdr:rowOff>
    </xdr:from>
    <xdr:to>
      <xdr:col>8</xdr:col>
      <xdr:colOff>695325</xdr:colOff>
      <xdr:row>2</xdr:row>
      <xdr:rowOff>228600</xdr:rowOff>
    </xdr:to>
    <xdr:pic>
      <xdr:nvPicPr>
        <xdr:cNvPr id="4" name="Gráfico 3" descr="Círculo con flecha derecha">
          <a:hlinkClick xmlns:r="http://schemas.openxmlformats.org/officeDocument/2006/relationships" r:id="rId1"/>
          <a:extLst>
            <a:ext uri="{FF2B5EF4-FFF2-40B4-BE49-F238E27FC236}">
              <a16:creationId xmlns:a16="http://schemas.microsoft.com/office/drawing/2014/main" id="{3C7555D2-797F-4A9A-86FD-856CC0DE07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44550" y="57150"/>
          <a:ext cx="495300" cy="495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178594</xdr:colOff>
      <xdr:row>0</xdr:row>
      <xdr:rowOff>71438</xdr:rowOff>
    </xdr:from>
    <xdr:to>
      <xdr:col>8</xdr:col>
      <xdr:colOff>673894</xdr:colOff>
      <xdr:row>2</xdr:row>
      <xdr:rowOff>245269</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ADE38E06-F343-4281-9411-DB74069676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25500" y="71438"/>
          <a:ext cx="495300" cy="495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190500</xdr:colOff>
      <xdr:row>0</xdr:row>
      <xdr:rowOff>66675</xdr:rowOff>
    </xdr:from>
    <xdr:to>
      <xdr:col>8</xdr:col>
      <xdr:colOff>685800</xdr:colOff>
      <xdr:row>2</xdr:row>
      <xdr:rowOff>238125</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83EE6058-8EFE-488C-B115-79242602D1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35025" y="66675"/>
          <a:ext cx="495300" cy="495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114300</xdr:colOff>
      <xdr:row>0</xdr:row>
      <xdr:rowOff>76200</xdr:rowOff>
    </xdr:from>
    <xdr:to>
      <xdr:col>8</xdr:col>
      <xdr:colOff>609600</xdr:colOff>
      <xdr:row>2</xdr:row>
      <xdr:rowOff>247650</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131AEDAA-31FF-421B-BFBC-439CAEEF85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458825" y="76200"/>
          <a:ext cx="495300" cy="495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142875</xdr:colOff>
      <xdr:row>0</xdr:row>
      <xdr:rowOff>57150</xdr:rowOff>
    </xdr:from>
    <xdr:to>
      <xdr:col>8</xdr:col>
      <xdr:colOff>638175</xdr:colOff>
      <xdr:row>2</xdr:row>
      <xdr:rowOff>228600</xdr:rowOff>
    </xdr:to>
    <xdr:pic>
      <xdr:nvPicPr>
        <xdr:cNvPr id="2" name="Gráfico 1" descr="Círculo con flecha derecha">
          <a:hlinkClick xmlns:r="http://schemas.openxmlformats.org/officeDocument/2006/relationships" r:id="rId1"/>
          <a:extLst>
            <a:ext uri="{FF2B5EF4-FFF2-40B4-BE49-F238E27FC236}">
              <a16:creationId xmlns:a16="http://schemas.microsoft.com/office/drawing/2014/main" id="{2DC886AB-D813-4F2A-9AF5-3B1B935653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487400" y="57150"/>
          <a:ext cx="49530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uis.edu.co/Programa%20de%20Gestion/2010/2011/observaciones%20proyectos%20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Vic%20Academica\AppData\Local\Microsoft\Windows\Temporary%20Internet%20Files\Content.Outlook\86UNX2K4\c.%20Plantilla%20crear%20proyec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is/AppData/Local/Microsoft/Windows/Temporary%20Internet%20Files/Content.Outlook/0IF3FLR5/Proyecto%20TVD%20borrad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ropbox\Dropbox\PAG%202020\1.%20Difusi&#243;n\PARA%20PUBLICAR\2b.%20Plantilla%20crear%20proyec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ropbox\Dropbox\Compartida%20MAH%20SML\PAG\PAG%202017\Docs%20difusi&#243;n\Plantilla%20proyecto%20TIPO%20PAG%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RIA%20ALEJANDRA/Dropbox/PLANEACI&#211;N%20INFO%20GRAL/Listado%20prog%20acad%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ras"/>
      <sheetName val="2010"/>
      <sheetName val="Hoja3"/>
      <sheetName val="2011"/>
      <sheetName val="conteo"/>
      <sheetName val="Clasf x dim"/>
      <sheetName val="clasif x d final"/>
      <sheetName val="Hoja1"/>
      <sheetName val="poderacion"/>
      <sheetName val="lista de correos"/>
    </sheetNames>
    <sheetDataSet>
      <sheetData sheetId="0"/>
      <sheetData sheetId="1"/>
      <sheetData sheetId="2">
        <row r="1">
          <cell r="A1" t="str">
            <v>1.1.1</v>
          </cell>
          <cell r="B1" t="str">
            <v>Proceso de Articulación de la Investigación</v>
          </cell>
          <cell r="D1" t="str">
            <v>GESTIÓN EN FUNCIONAMIENTO</v>
          </cell>
          <cell r="E1" t="str">
            <v>codigo uaa</v>
          </cell>
          <cell r="N1" t="str">
            <v>Académico</v>
          </cell>
        </row>
        <row r="2">
          <cell r="B2" t="str">
            <v>Fomento de la interdisciplinariedad</v>
          </cell>
          <cell r="D2" t="str">
            <v>MEJORAMIENTO DE LA GESTIÓN</v>
          </cell>
          <cell r="E2">
            <v>1130</v>
          </cell>
          <cell r="N2" t="str">
            <v>Acreditación de laboratorios</v>
          </cell>
        </row>
        <row r="3">
          <cell r="B3" t="str">
            <v>Mejoramiento del apoyo financiero para la investigación</v>
          </cell>
          <cell r="D3" t="str">
            <v>INVERSIÓN</v>
          </cell>
          <cell r="E3">
            <v>1140</v>
          </cell>
          <cell r="N3" t="str">
            <v>Acreditación de programas</v>
          </cell>
        </row>
        <row r="4">
          <cell r="B4" t="str">
            <v>Fortalecimiento de la transferencia del conocimiento al entorno</v>
          </cell>
          <cell r="E4">
            <v>1150</v>
          </cell>
          <cell r="N4" t="str">
            <v>Administrativa</v>
          </cell>
        </row>
        <row r="5">
          <cell r="B5" t="str">
            <v>Fortalecimiento de los procesos de acreditación de alta calidad</v>
          </cell>
          <cell r="E5">
            <v>1153</v>
          </cell>
          <cell r="N5" t="str">
            <v>Articulación académica</v>
          </cell>
        </row>
        <row r="6">
          <cell r="B6" t="str">
            <v>Consolidación de la acreditación institucional</v>
          </cell>
          <cell r="E6">
            <v>1156</v>
          </cell>
          <cell r="N6" t="str">
            <v>Articulación institucional</v>
          </cell>
        </row>
        <row r="7">
          <cell r="B7" t="str">
            <v>Fortalecimiento de los procesos de formación en competencias</v>
          </cell>
          <cell r="E7">
            <v>1170</v>
          </cell>
          <cell r="N7" t="str">
            <v>Bienestar</v>
          </cell>
        </row>
        <row r="8">
          <cell r="B8" t="str">
            <v>Marco referencial del desarrollo educativo</v>
          </cell>
          <cell r="E8">
            <v>1180</v>
          </cell>
          <cell r="N8" t="str">
            <v>Capacitación administrativa</v>
          </cell>
        </row>
        <row r="9">
          <cell r="B9" t="str">
            <v>Articulación de programas de investigación de alta calidad con los programas de maestría y doctorado</v>
          </cell>
          <cell r="E9">
            <v>2110</v>
          </cell>
          <cell r="N9" t="str">
            <v>Creación de programas posgrado</v>
          </cell>
        </row>
        <row r="10">
          <cell r="B10" t="str">
            <v>Identificación, definición y creación de nuevos programas de maestría y doctorado ligados a los ejes estratégicos de investigación</v>
          </cell>
          <cell r="E10">
            <v>2123</v>
          </cell>
          <cell r="N10" t="str">
            <v>Creación programa pregrado</v>
          </cell>
        </row>
        <row r="11">
          <cell r="B11" t="str">
            <v>Aseguramiento de la calidad de programas de maestría y doctorado</v>
          </cell>
          <cell r="D11" t="str">
            <v>SI</v>
          </cell>
          <cell r="E11">
            <v>1188</v>
          </cell>
          <cell r="N11" t="str">
            <v>cultural</v>
          </cell>
        </row>
        <row r="12">
          <cell r="B12" t="str">
            <v>Formulación y desarrollo de programas de becas e incentivos para estudiantes de postgrado</v>
          </cell>
          <cell r="D12" t="str">
            <v>NO</v>
          </cell>
          <cell r="E12">
            <v>2140</v>
          </cell>
          <cell r="N12" t="str">
            <v>Eliminado</v>
          </cell>
        </row>
        <row r="13">
          <cell r="B13" t="str">
            <v>Articulación institucional</v>
          </cell>
          <cell r="E13">
            <v>2150</v>
          </cell>
          <cell r="N13" t="str">
            <v>Difusión</v>
          </cell>
        </row>
        <row r="14">
          <cell r="B14" t="str">
            <v>Articulación Académica</v>
          </cell>
          <cell r="E14">
            <v>2160</v>
          </cell>
          <cell r="N14" t="str">
            <v>ECO</v>
          </cell>
        </row>
        <row r="15">
          <cell r="B15" t="str">
            <v>Articulación empresarial</v>
          </cell>
          <cell r="E15">
            <v>2170</v>
          </cell>
          <cell r="N15" t="str">
            <v>Egresados</v>
          </cell>
        </row>
        <row r="16">
          <cell r="B16" t="str">
            <v xml:space="preserve">Portafolio de servicios de la Universidad </v>
          </cell>
          <cell r="D16" t="str">
            <v>COMÚN</v>
          </cell>
          <cell r="E16">
            <v>2220</v>
          </cell>
          <cell r="N16" t="str">
            <v>Extensión</v>
          </cell>
        </row>
        <row r="17">
          <cell r="B17" t="str">
            <v xml:space="preserve">Programa de formación de profesores para la apropiación del modelo pedagógico de la UIS </v>
          </cell>
          <cell r="D17" t="str">
            <v>ESPECIAL</v>
          </cell>
          <cell r="E17">
            <v>2230</v>
          </cell>
          <cell r="N17" t="str">
            <v>Formación docente</v>
          </cell>
        </row>
        <row r="18">
          <cell r="B18" t="str">
            <v xml:space="preserve">Aseguramiento del plan de formación profesoral </v>
          </cell>
          <cell r="D18" t="str">
            <v>AJENO</v>
          </cell>
          <cell r="E18">
            <v>2240</v>
          </cell>
          <cell r="N18" t="str">
            <v>Infraestructura física</v>
          </cell>
        </row>
        <row r="19">
          <cell r="B19" t="str">
            <v xml:space="preserve">Fortalecimiento de las competencias comunicativas de los profesores en una segunda lengua y manejo de bases de datos. </v>
          </cell>
          <cell r="D19" t="str">
            <v>ESTAMPILLA</v>
          </cell>
          <cell r="E19">
            <v>2250</v>
          </cell>
          <cell r="N19" t="str">
            <v>Infraestructura tecnológica</v>
          </cell>
        </row>
        <row r="20">
          <cell r="B20" t="str">
            <v>Plan de formación para personal administrativo</v>
          </cell>
          <cell r="D20" t="str">
            <v>COMÚN Y ESPECIAL</v>
          </cell>
          <cell r="E20">
            <v>3110</v>
          </cell>
          <cell r="N20" t="str">
            <v>Internacionalización</v>
          </cell>
        </row>
        <row r="21">
          <cell r="B21" t="str">
            <v>Plan de capacitación para personal administrativo</v>
          </cell>
          <cell r="E21">
            <v>3115</v>
          </cell>
          <cell r="N21" t="str">
            <v>Investigaciones</v>
          </cell>
        </row>
        <row r="22">
          <cell r="B22" t="str">
            <v>Consolidación de la cobertura de los programas PAMRA, PIVU Y MANSA</v>
          </cell>
          <cell r="E22">
            <v>3130</v>
          </cell>
          <cell r="N22" t="str">
            <v>Manuales</v>
          </cell>
        </row>
        <row r="23">
          <cell r="B23" t="str">
            <v>Reducción de los índices de deserción, repitencia y retención estudiantil en la Universidad</v>
          </cell>
          <cell r="E23">
            <v>3140</v>
          </cell>
          <cell r="N23" t="str">
            <v>Modelo pedagógico</v>
          </cell>
        </row>
        <row r="24">
          <cell r="B24" t="str">
            <v>Inclusión y apoyo a personal discapacitado</v>
          </cell>
          <cell r="E24">
            <v>3150</v>
          </cell>
          <cell r="N24" t="str">
            <v>Página Web</v>
          </cell>
        </row>
        <row r="25">
          <cell r="B25" t="str">
            <v>Mejoramiento del clima organizacional</v>
          </cell>
          <cell r="E25">
            <v>3160</v>
          </cell>
          <cell r="N25" t="str">
            <v>PGIR</v>
          </cell>
        </row>
        <row r="26">
          <cell r="B26" t="str">
            <v>Establecimiento de un programa para la rendición de cuentas, la transparencia y la veeduría ciudadana.</v>
          </cell>
          <cell r="E26">
            <v>3170</v>
          </cell>
          <cell r="N26" t="str">
            <v>Plan de desarrollo</v>
          </cell>
        </row>
        <row r="27">
          <cell r="B27" t="str">
            <v>Programa para el reconocimiento de méritos a la comunidad universitaria</v>
          </cell>
          <cell r="E27">
            <v>3180</v>
          </cell>
          <cell r="N27" t="str">
            <v>Plan de mejoramiento</v>
          </cell>
        </row>
        <row r="28">
          <cell r="B28" t="str">
            <v>Proyección Regional</v>
          </cell>
          <cell r="E28">
            <v>3190</v>
          </cell>
          <cell r="N28" t="str">
            <v>Portafolio</v>
          </cell>
        </row>
        <row r="29">
          <cell r="B29" t="str">
            <v>Internacionalización</v>
          </cell>
          <cell r="E29">
            <v>4110</v>
          </cell>
          <cell r="N29" t="str">
            <v>Portal del profesor</v>
          </cell>
        </row>
        <row r="30">
          <cell r="B30" t="str">
            <v>Programa cultural interinstitucional</v>
          </cell>
          <cell r="E30">
            <v>6110</v>
          </cell>
          <cell r="N30" t="str">
            <v>Proyecto de inversión</v>
          </cell>
        </row>
        <row r="31">
          <cell r="B31" t="str">
            <v>Interacción con egresados</v>
          </cell>
          <cell r="E31">
            <v>6120</v>
          </cell>
          <cell r="N31" t="str">
            <v>Reforma académica</v>
          </cell>
        </row>
        <row r="32">
          <cell r="B32" t="str">
            <v>Consolidación de los sistemas de información de la Institución</v>
          </cell>
          <cell r="E32">
            <v>6130</v>
          </cell>
          <cell r="N32" t="str">
            <v>Registro calificado</v>
          </cell>
        </row>
        <row r="33">
          <cell r="B33" t="str">
            <v>Reorientación de la estructura organizativa de la Universidad en consonancia con el PDI</v>
          </cell>
          <cell r="E33">
            <v>6140</v>
          </cell>
          <cell r="N33" t="str">
            <v>Revistas</v>
          </cell>
        </row>
        <row r="34">
          <cell r="B34" t="str">
            <v>Sistema articulado de gestión universitaria</v>
          </cell>
          <cell r="E34">
            <v>6150</v>
          </cell>
          <cell r="N34" t="str">
            <v>S.I.</v>
          </cell>
        </row>
        <row r="35">
          <cell r="B35" t="str">
            <v>Situación financiera sostenible</v>
          </cell>
          <cell r="E35">
            <v>6210</v>
          </cell>
          <cell r="N35" t="str">
            <v>Segunda lengua</v>
          </cell>
        </row>
        <row r="36">
          <cell r="B36" t="str">
            <v>Financiamiento del PDI</v>
          </cell>
          <cell r="E36">
            <v>6213</v>
          </cell>
          <cell r="N36" t="str">
            <v>Tic`s</v>
          </cell>
        </row>
        <row r="37">
          <cell r="B37" t="str">
            <v>Mejoramiento de la infraestructura física de la UIS</v>
          </cell>
          <cell r="E37">
            <v>6220</v>
          </cell>
        </row>
        <row r="38">
          <cell r="B38" t="str">
            <v>Mejoramiento de la infraestructura tecnológica de la UIS</v>
          </cell>
          <cell r="E38">
            <v>6230</v>
          </cell>
        </row>
        <row r="39">
          <cell r="B39" t="str">
            <v>Desarrollo de servicios de biblioteca</v>
          </cell>
          <cell r="E39">
            <v>6245</v>
          </cell>
        </row>
        <row r="40">
          <cell r="B40" t="str">
            <v>Sistema de gestión ambiental</v>
          </cell>
          <cell r="E40">
            <v>6240</v>
          </cell>
        </row>
        <row r="41">
          <cell r="B41" t="str">
            <v>Proyectos de interés de la Unidad</v>
          </cell>
          <cell r="E41">
            <v>6250</v>
          </cell>
        </row>
        <row r="42">
          <cell r="E42">
            <v>6260</v>
          </cell>
        </row>
        <row r="43">
          <cell r="E43">
            <v>6270</v>
          </cell>
        </row>
        <row r="44">
          <cell r="E44">
            <v>6280</v>
          </cell>
        </row>
        <row r="45">
          <cell r="E45">
            <v>6290</v>
          </cell>
        </row>
        <row r="46">
          <cell r="E46">
            <v>6410</v>
          </cell>
        </row>
        <row r="47">
          <cell r="E47">
            <v>6420</v>
          </cell>
        </row>
        <row r="48">
          <cell r="E48">
            <v>6430</v>
          </cell>
        </row>
        <row r="49">
          <cell r="E49">
            <v>6440</v>
          </cell>
        </row>
        <row r="50">
          <cell r="E50">
            <v>6450</v>
          </cell>
        </row>
        <row r="51">
          <cell r="E51">
            <v>6510</v>
          </cell>
        </row>
        <row r="52">
          <cell r="E52">
            <v>6520</v>
          </cell>
        </row>
        <row r="53">
          <cell r="E53">
            <v>6530</v>
          </cell>
        </row>
        <row r="54">
          <cell r="E54">
            <v>6540</v>
          </cell>
        </row>
        <row r="55">
          <cell r="E55">
            <v>6550</v>
          </cell>
        </row>
        <row r="56">
          <cell r="E56">
            <v>6560</v>
          </cell>
        </row>
        <row r="57">
          <cell r="E57">
            <v>6570</v>
          </cell>
        </row>
        <row r="58">
          <cell r="E58">
            <v>6810</v>
          </cell>
        </row>
        <row r="59">
          <cell r="E59">
            <v>6820</v>
          </cell>
        </row>
        <row r="60">
          <cell r="E60">
            <v>6830</v>
          </cell>
        </row>
        <row r="61">
          <cell r="E61">
            <v>6850</v>
          </cell>
        </row>
        <row r="62">
          <cell r="E62">
            <v>6840</v>
          </cell>
        </row>
        <row r="63">
          <cell r="E63">
            <v>6860</v>
          </cell>
        </row>
        <row r="64">
          <cell r="E64">
            <v>6861</v>
          </cell>
        </row>
        <row r="65">
          <cell r="E65">
            <v>6862</v>
          </cell>
        </row>
        <row r="66">
          <cell r="E66">
            <v>6863</v>
          </cell>
        </row>
        <row r="67">
          <cell r="E67">
            <v>6864</v>
          </cell>
        </row>
        <row r="68">
          <cell r="E68">
            <v>6865</v>
          </cell>
        </row>
        <row r="69">
          <cell r="E69">
            <v>6866</v>
          </cell>
        </row>
        <row r="70">
          <cell r="E70">
            <v>6867</v>
          </cell>
        </row>
        <row r="71">
          <cell r="E71">
            <v>6868</v>
          </cell>
        </row>
      </sheetData>
      <sheetData sheetId="3"/>
      <sheetData sheetId="4"/>
      <sheetData sheetId="5"/>
      <sheetData sheetId="6"/>
      <sheetData sheetId="7"/>
      <sheetData sheetId="8"/>
      <sheetData sheetId="9">
        <row r="2">
          <cell r="A2">
            <v>1110</v>
          </cell>
        </row>
        <row r="3">
          <cell r="A3">
            <v>1130</v>
          </cell>
        </row>
        <row r="4">
          <cell r="A4">
            <v>1140</v>
          </cell>
        </row>
        <row r="5">
          <cell r="A5">
            <v>1150</v>
          </cell>
        </row>
        <row r="6">
          <cell r="A6">
            <v>1153</v>
          </cell>
        </row>
        <row r="7">
          <cell r="A7">
            <v>1156</v>
          </cell>
        </row>
        <row r="8">
          <cell r="A8">
            <v>1160</v>
          </cell>
        </row>
        <row r="9">
          <cell r="A9">
            <v>1170</v>
          </cell>
        </row>
        <row r="10">
          <cell r="A10">
            <v>1180</v>
          </cell>
        </row>
        <row r="11">
          <cell r="A11">
            <v>1188</v>
          </cell>
        </row>
        <row r="12">
          <cell r="A12">
            <v>2110</v>
          </cell>
        </row>
        <row r="13">
          <cell r="A13">
            <v>2123</v>
          </cell>
        </row>
        <row r="14">
          <cell r="A14">
            <v>2140</v>
          </cell>
        </row>
        <row r="15">
          <cell r="A15">
            <v>2150</v>
          </cell>
        </row>
        <row r="16">
          <cell r="A16">
            <v>2160</v>
          </cell>
        </row>
        <row r="17">
          <cell r="A17">
            <v>2170</v>
          </cell>
        </row>
        <row r="18">
          <cell r="A18">
            <v>2220</v>
          </cell>
        </row>
        <row r="19">
          <cell r="A19">
            <v>2230</v>
          </cell>
        </row>
        <row r="20">
          <cell r="A20">
            <v>2240</v>
          </cell>
        </row>
        <row r="21">
          <cell r="A21">
            <v>2250</v>
          </cell>
        </row>
        <row r="22">
          <cell r="A22">
            <v>3110</v>
          </cell>
        </row>
        <row r="23">
          <cell r="A23">
            <v>3115</v>
          </cell>
        </row>
        <row r="24">
          <cell r="A24">
            <v>3130</v>
          </cell>
        </row>
        <row r="25">
          <cell r="A25">
            <v>3140</v>
          </cell>
        </row>
        <row r="26">
          <cell r="A26">
            <v>3150</v>
          </cell>
        </row>
        <row r="27">
          <cell r="A27">
            <v>3160</v>
          </cell>
        </row>
        <row r="28">
          <cell r="A28">
            <v>3170</v>
          </cell>
        </row>
        <row r="29">
          <cell r="A29">
            <v>3180</v>
          </cell>
        </row>
        <row r="30">
          <cell r="A30">
            <v>3190</v>
          </cell>
        </row>
        <row r="31">
          <cell r="A31">
            <v>4110</v>
          </cell>
        </row>
        <row r="32">
          <cell r="A32">
            <v>4111</v>
          </cell>
        </row>
        <row r="33">
          <cell r="A33">
            <v>4112</v>
          </cell>
        </row>
        <row r="34">
          <cell r="A34">
            <v>4114</v>
          </cell>
        </row>
        <row r="35">
          <cell r="A35">
            <v>4115</v>
          </cell>
        </row>
        <row r="36">
          <cell r="A36">
            <v>4116</v>
          </cell>
        </row>
        <row r="37">
          <cell r="A37">
            <v>4117</v>
          </cell>
        </row>
        <row r="38">
          <cell r="A38">
            <v>4118</v>
          </cell>
        </row>
        <row r="39">
          <cell r="A39">
            <v>6110</v>
          </cell>
        </row>
        <row r="40">
          <cell r="A40">
            <v>6120</v>
          </cell>
        </row>
        <row r="41">
          <cell r="A41">
            <v>6130</v>
          </cell>
        </row>
        <row r="42">
          <cell r="A42">
            <v>6140</v>
          </cell>
        </row>
        <row r="43">
          <cell r="A43">
            <v>6150</v>
          </cell>
        </row>
        <row r="44">
          <cell r="A44">
            <v>6210</v>
          </cell>
        </row>
        <row r="45">
          <cell r="A45">
            <v>6213</v>
          </cell>
        </row>
        <row r="46">
          <cell r="A46">
            <v>6220</v>
          </cell>
        </row>
        <row r="47">
          <cell r="A47">
            <v>6230</v>
          </cell>
        </row>
        <row r="48">
          <cell r="A48">
            <v>6240</v>
          </cell>
        </row>
        <row r="49">
          <cell r="A49">
            <v>6245</v>
          </cell>
        </row>
        <row r="50">
          <cell r="A50">
            <v>6250</v>
          </cell>
        </row>
        <row r="51">
          <cell r="A51">
            <v>6260</v>
          </cell>
        </row>
        <row r="52">
          <cell r="A52">
            <v>6270</v>
          </cell>
        </row>
        <row r="53">
          <cell r="A53">
            <v>6280</v>
          </cell>
        </row>
        <row r="54">
          <cell r="A54">
            <v>6290</v>
          </cell>
        </row>
        <row r="55">
          <cell r="A55">
            <v>6410</v>
          </cell>
        </row>
        <row r="56">
          <cell r="A56">
            <v>6420</v>
          </cell>
        </row>
        <row r="57">
          <cell r="A57">
            <v>6430</v>
          </cell>
        </row>
        <row r="58">
          <cell r="A58">
            <v>6440</v>
          </cell>
        </row>
        <row r="59">
          <cell r="A59">
            <v>6450</v>
          </cell>
        </row>
        <row r="60">
          <cell r="A60">
            <v>6510</v>
          </cell>
        </row>
        <row r="61">
          <cell r="A61">
            <v>6520</v>
          </cell>
        </row>
        <row r="62">
          <cell r="A62">
            <v>6530</v>
          </cell>
        </row>
        <row r="63">
          <cell r="A63">
            <v>6540</v>
          </cell>
        </row>
        <row r="64">
          <cell r="A64">
            <v>6550</v>
          </cell>
        </row>
        <row r="65">
          <cell r="A65">
            <v>6560</v>
          </cell>
        </row>
        <row r="66">
          <cell r="A66">
            <v>6570</v>
          </cell>
        </row>
        <row r="67">
          <cell r="A67">
            <v>6810</v>
          </cell>
        </row>
        <row r="68">
          <cell r="A68">
            <v>6812</v>
          </cell>
        </row>
        <row r="69">
          <cell r="A69">
            <v>6820</v>
          </cell>
        </row>
        <row r="70">
          <cell r="A70">
            <v>6830</v>
          </cell>
        </row>
        <row r="71">
          <cell r="A71">
            <v>6840</v>
          </cell>
        </row>
        <row r="72">
          <cell r="A72">
            <v>6850</v>
          </cell>
        </row>
        <row r="73">
          <cell r="A73">
            <v>6860</v>
          </cell>
        </row>
        <row r="74">
          <cell r="A74">
            <v>6861</v>
          </cell>
        </row>
        <row r="75">
          <cell r="A75">
            <v>6862</v>
          </cell>
        </row>
        <row r="76">
          <cell r="A76">
            <v>6863</v>
          </cell>
        </row>
        <row r="77">
          <cell r="A77">
            <v>6864</v>
          </cell>
        </row>
        <row r="78">
          <cell r="A78">
            <v>6865</v>
          </cell>
        </row>
        <row r="79">
          <cell r="A79">
            <v>6866</v>
          </cell>
        </row>
        <row r="80">
          <cell r="A80">
            <v>6867</v>
          </cell>
        </row>
        <row r="81">
          <cell r="A81">
            <v>6868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ESTRUCTURA"/>
      <sheetName val="CTAS (2)"/>
    </sheetNames>
    <sheetDataSet>
      <sheetData sheetId="0"/>
      <sheetData sheetId="1">
        <row r="4">
          <cell r="A4" t="str">
            <v>1. ACADÉMICA</v>
          </cell>
          <cell r="C4" t="str">
            <v>1.1.1 Fomento de los grupos de investigación</v>
          </cell>
          <cell r="E4" t="str">
            <v>Proyectos de gestión para el fortalecimiento de grupos y centros de investigación</v>
          </cell>
        </row>
        <row r="5">
          <cell r="A5" t="str">
            <v>2. TALENTO HUMANO</v>
          </cell>
          <cell r="C5" t="str">
            <v>1.1.2 Semilleros de investigación</v>
          </cell>
          <cell r="E5" t="str">
            <v>Vinculación de estudiantes de pregrado a la actividad investigativa, a través de semilleros, grupos de investigación, pasantías, etc.</v>
          </cell>
        </row>
        <row r="6">
          <cell r="A6" t="str">
            <v>3. BIENESTAR UNIVERSITARIO</v>
          </cell>
          <cell r="C6" t="str">
            <v>1.1.3 Fortalecimiento de la transferencia del conocimiento al entorno</v>
          </cell>
          <cell r="E6" t="str">
            <v>Proyectos y programas para fomentar la publicación de resultados producto de investigación, artículos, libros, revistas, propiedad intelectual, patentes, simposios y difusión de resultados.</v>
          </cell>
        </row>
        <row r="7">
          <cell r="A7" t="str">
            <v>4. LA UNIVERSIDAD FRENTE A LA COMUNIDAD REGIONAL, NACIONAL E INTERNACIONAL</v>
          </cell>
          <cell r="C7" t="str">
            <v>1.2.1 Aseguramiento de la calidad de programas académicos</v>
          </cell>
          <cell r="E7" t="str">
            <v>Registro calificado
Acreditación de los programas de pregrado y posgrado que cumplen condiciones.
Renovación de la acreditación de alta calidad.
Proyectos producto de los planes de mejoramiento de los procesos de acreditación y renovación de la acreditación de los programas.</v>
          </cell>
        </row>
        <row r="8">
          <cell r="A8" t="str">
            <v>5. ADMINISTRATIVA Y FINANCIERA</v>
          </cell>
          <cell r="C8" t="str">
            <v>1.2.2 Desarrollo curricular</v>
          </cell>
          <cell r="E8" t="str">
            <v>Reforma curricular orientada a formación por competencias, flexibilidad, interdisciplinariedad, formación integral y desarrollo de competencias en lenguas extranjeras. Proyectos que promuevan la formación de los estudiantes por competencias.</v>
          </cell>
        </row>
        <row r="9">
          <cell r="C9" t="str">
            <v>1.2.3 Excelencia académica</v>
          </cell>
          <cell r="E9" t="str">
            <v>Proyectos dirigidos a reducir la deserción, repitencia y retención estudiantil, manejo de temas como acompañamiento estudiantil, revisión de casos, etc.</v>
          </cell>
        </row>
        <row r="10">
          <cell r="C10" t="str">
            <v>1.2.4 TIC como apoyo a la docencia</v>
          </cell>
          <cell r="E10" t="str">
            <v>Tecnologías de la información y la comunicación aplicadas a asignaturas o programas, instrumentos, formación en TIC, plataforma moodle, generación de experiencias de aprendizaje apoyadas en TIC.</v>
          </cell>
        </row>
        <row r="11">
          <cell r="C11" t="str">
            <v>1.2.5 Consolidación de redes académicas</v>
          </cell>
          <cell r="E11" t="str">
            <v>Gestión de eventos, redes, congresos, semanas técnicas, entre otros.</v>
          </cell>
        </row>
        <row r="12">
          <cell r="C12" t="str">
            <v>1.3.1 Identificación, definición y creación de nuevos programas de maestría y doctorado asociados a líneas estratégicas de investigación</v>
          </cell>
          <cell r="E12" t="str">
            <v>Propuestas de intensión y creación de programas.</v>
          </cell>
        </row>
        <row r="13">
          <cell r="C13" t="str">
            <v>1.4.1 Fomento a la articulación entre docencia, investigación y extensión</v>
          </cell>
          <cell r="E13" t="str">
            <v>Proyectos que propicien la articulación de los ejes misionales de la Universidad, generación de conocimiento y transferencia a los diferentes sectores de la sociedad.</v>
          </cell>
        </row>
        <row r="14">
          <cell r="C14" t="str">
            <v>1.4.2 Fortalecimiento de la capacidad de la función de extensión en las UAA y la Institución</v>
          </cell>
          <cell r="E14" t="str">
            <v>Incluye temas de formación, organización y evaluación de la función de extensión en las UAA.</v>
          </cell>
        </row>
        <row r="15">
          <cell r="C15" t="str">
            <v>1.4.3 Fomento al emprendimiento y relación con el sector productivo</v>
          </cell>
          <cell r="E15" t="str">
            <v>Proyectos que propendan por el emprendimiento estudiantil de pregrado y posgrado y su relación con el medio productivo.</v>
          </cell>
        </row>
        <row r="16">
          <cell r="C16" t="str">
            <v>2.1.1 Consolidación y apropiación del modelo pedagógico UIS</v>
          </cell>
          <cell r="E16" t="str">
            <v>Propuestas para la formación, difusión o consolidación del modelo pedagógico de la UIS.</v>
          </cell>
        </row>
        <row r="17">
          <cell r="C17" t="str">
            <v>2.1.2 Perfeccionamiento docente</v>
          </cell>
          <cell r="E17" t="str">
            <v>Proyectos que busquen la incorporación de innovaciones en la práctica docente. Proyectos para fomentar la elaboración y publicación del material didáctico. Proyectos que promuevan la formación de los docentes en competencias. Proyectos enfocados a mejorar las competencias pedagógicas de los profesores.</v>
          </cell>
        </row>
        <row r="18">
          <cell r="E18" t="str">
            <v>Proyectos para implementar nuevas estrategias que busquen el fortalecimiento de las competencias en lengua extranjera en los profesores.</v>
          </cell>
        </row>
        <row r="19">
          <cell r="E19" t="str">
            <v>Programas o proyectos a mediano plazo para apoyar la formación del personal administrativo en áreas de interés institucional.</v>
          </cell>
        </row>
        <row r="20">
          <cell r="E20" t="str">
            <v>Programas y proyectos tendientes a mejorar las condiciones, cobertura y difusión del bienestar estudiantil.</v>
          </cell>
        </row>
        <row r="21">
          <cell r="E21" t="str">
            <v>Creación y fomento de proyectos y programas que promuevan el bienestar de profesores planta y cátedra como actividades lúdicas, deportivas, espacios de encuentro, etc.</v>
          </cell>
        </row>
        <row r="22">
          <cell r="E22" t="str">
            <v>Programas y proyectos tendientes al reconocimiento de méritos a la comunidad, eventos lúdicos, culturales.</v>
          </cell>
        </row>
        <row r="23">
          <cell r="E23" t="str">
            <v>Proyectos cuyo desarrollo involucre un beneficio directo para las sedes regionales, por ejemplo la creación y extensión de programas académicos.</v>
          </cell>
        </row>
        <row r="24">
          <cell r="E24" t="str">
            <v>Programas y proyectos que tengan como propósito la consolidación de relaciones académicas de la Universidad con instituciones de orden internacional.</v>
          </cell>
        </row>
        <row r="25">
          <cell r="E25" t="str">
            <v>Programas y proyectos que promuevan la movilidad de la comunidad universitaria en las diversas modalidades (pasantías, doble titulación, etc.)</v>
          </cell>
        </row>
        <row r="26">
          <cell r="E26" t="str">
            <v>Proyectos orientados a fortalecer la gestión cultural de la Institución.</v>
          </cell>
        </row>
        <row r="27">
          <cell r="E27" t="str">
            <v>Programas y proyectos asociados a la organización de festivales, concursos, etc.</v>
          </cell>
        </row>
        <row r="28">
          <cell r="E28" t="str">
            <v>Programas y proyectos cuyo propósito sea el seguimiento de la trayectoria académica y laboral de los egresados así como mecanismos de comunicación e información entre los egresados y la Universidad.</v>
          </cell>
        </row>
        <row r="29">
          <cell r="E29" t="str">
            <v>Creación y fomento de proyectos conjuntos con egresados, alianzas con egresados, intercambio de experiencias con egresados, creación de redes de apoyo a la academia, entre otros.</v>
          </cell>
        </row>
        <row r="30">
          <cell r="E30" t="str">
            <v>Programas y proyectos asociados a sistemas de información para el apoyo de las funciones misionales en el marco de la política institucional.</v>
          </cell>
        </row>
        <row r="31">
          <cell r="E31" t="str">
            <v>Programas y proyectos que propendan por el mejoramiento de procesos, modelos de gerencia, reestructuración, reformas. Formulación de planes estratégicos (Escuelas) y planes de desarrollo (Facultades e IPRED)</v>
          </cell>
        </row>
        <row r="32">
          <cell r="E32" t="str">
            <v>Programas y proyectos acordes a la política institucional HSEQ.</v>
          </cell>
        </row>
        <row r="33">
          <cell r="E33" t="str">
            <v>Adecuaciones e intervenciones a la infraestructura física. Desarrollar proyectos de infraestructura que permitan contar con las condiciones adecuadas para la realización de las funciones misionales y que faciliten el acceso y las condiciones adecuadas a las personas con discapacidad física.</v>
          </cell>
        </row>
        <row r="34">
          <cell r="E34" t="str">
            <v>Gestión de programas y proyectos para mejorar la infraestructura tecnológica como apoyo a las funciones institucionales. Mejorar la dotación de laboratorios, talleres y salones para el desarrollo de las actividades de formación, investigación y extensión.</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Hoja1"/>
      <sheetName val="ESTRUCTURA"/>
      <sheetName val="CTAS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Ejemplo ponderación proyectos"/>
      <sheetName val="ESTRUCTURA"/>
      <sheetName val="CTAS (2)"/>
    </sheetNames>
    <sheetDataSet>
      <sheetData sheetId="0" refreshError="1"/>
      <sheetData sheetId="1" refreshError="1"/>
      <sheetData sheetId="2" refreshError="1"/>
      <sheetData sheetId="3">
        <row r="2">
          <cell r="A2" t="str">
            <v>AFILIACIONES</v>
          </cell>
          <cell r="D2" t="str">
            <v>ACARREOS</v>
          </cell>
        </row>
        <row r="3">
          <cell r="A3" t="str">
            <v>ANALISIS DE INGENIERIA</v>
          </cell>
          <cell r="D3" t="str">
            <v>ACUEDUCTO, ALCANTARILLADO Y ASEO</v>
          </cell>
        </row>
        <row r="4">
          <cell r="A4" t="str">
            <v>APORTE POS - EMPLEADOR UIS (0,5%)</v>
          </cell>
          <cell r="D4" t="str">
            <v>AFILIACIONES PROFESIONALES</v>
          </cell>
        </row>
        <row r="5">
          <cell r="A5" t="str">
            <v>APORTE POS - EMPLEADOR UIS (1,2%) FONDO PRESTADOR (9702)</v>
          </cell>
          <cell r="D5" t="str">
            <v>AMORTIZACION BID</v>
          </cell>
        </row>
        <row r="6">
          <cell r="A6" t="str">
            <v>APORTE POS - EMPLEADOR UIS (5,3%) FONDO ASEGURADOR (9701)</v>
          </cell>
          <cell r="D6" t="str">
            <v>AMORTIZACION ENTIDADES BANCARIAS</v>
          </cell>
        </row>
        <row r="7">
          <cell r="A7" t="str">
            <v>APORTE POS - EMPLEADOS UIS (0,7%) FONDO PRESTADOR (9702)</v>
          </cell>
          <cell r="D7" t="str">
            <v>AMORTIZACION MINISTERIO DE HACIENDA</v>
          </cell>
        </row>
        <row r="8">
          <cell r="A8" t="str">
            <v>APORTE POS - EMPLEADOS UIS (3,3%) FONDO ASEGURADOR (9701)</v>
          </cell>
          <cell r="D8" t="str">
            <v>APORTE RESERVA SALUD - EMPLEADOS Y PENSIONADOS (0,5%)</v>
          </cell>
        </row>
        <row r="9">
          <cell r="A9" t="str">
            <v>APORTE POS - PENSIONADOS AFP (2%) FONDO PRESTADOR (9702)</v>
          </cell>
          <cell r="D9" t="str">
            <v>APORTE RESERVA SALUD UIS (1%)</v>
          </cell>
        </row>
        <row r="10">
          <cell r="A10" t="str">
            <v>APORTE POS - PENSIONADOS AFP (9%) FONDO SEGURADOR (9701)</v>
          </cell>
          <cell r="D10" t="str">
            <v>APORTE UISALUD (0,5%)</v>
          </cell>
        </row>
        <row r="11">
          <cell r="A11" t="str">
            <v>APORTE POS - PENSIONADOS UIS (0,5%)</v>
          </cell>
          <cell r="D11" t="str">
            <v>APORTES A ENTIDADES QUE PROMUEVAN LA CIENCIA, LA TECNOLOGÍA Y LA INVESTIGACIÓN</v>
          </cell>
        </row>
        <row r="12">
          <cell r="A12" t="str">
            <v>APORTE POS - PENSIONADOS UIS (1,9%) FONDO PRESTADOR (9702)</v>
          </cell>
          <cell r="D12" t="str">
            <v>APORTES A ORGANISMOS UNIVERSITARIOS</v>
          </cell>
        </row>
        <row r="13">
          <cell r="A13" t="str">
            <v>APORTE POS - PENSIONADOS UIS (8,6%) FONDO ASEGURADOR (9701)</v>
          </cell>
          <cell r="D13" t="str">
            <v>APOYO Y SOSTENIMIENTO APRENDICES</v>
          </cell>
        </row>
        <row r="14">
          <cell r="A14" t="str">
            <v>APORTE RESERVA SALUD - EMPLEADOS Y PENSIONADOS (0,5%)</v>
          </cell>
          <cell r="D14" t="str">
            <v>APOYOS CONVENIOS Y CONTRATOS UIS</v>
          </cell>
        </row>
        <row r="15">
          <cell r="A15" t="str">
            <v>APORTE RESERVA SALUD UIS (1%)</v>
          </cell>
          <cell r="D15" t="str">
            <v>ARRENDAMIENTOS DE BIENES INMUEBLES</v>
          </cell>
        </row>
        <row r="16">
          <cell r="A16" t="str">
            <v>APORTES DEPARTAMENTO -  PASIVO PENSIONAL</v>
          </cell>
          <cell r="D16" t="str">
            <v>ARRENDAMIENTOS DE BIENES MUEBLES</v>
          </cell>
        </row>
        <row r="17">
          <cell r="A17" t="str">
            <v>APORTES DEPARTAMENTO - CESANTIAS</v>
          </cell>
          <cell r="D17" t="str">
            <v>AUXILIARES ESTUDIANTILES</v>
          </cell>
        </row>
        <row r="18">
          <cell r="A18" t="str">
            <v>APORTES DEPARTAMENTO - FUNCIONAMIENTO</v>
          </cell>
          <cell r="D18" t="str">
            <v>AUXILIATURAS JÓVENES INVESTIGADORES</v>
          </cell>
        </row>
        <row r="19">
          <cell r="A19" t="str">
            <v>APORTES DEPARTAMENTO - INVERSION</v>
          </cell>
          <cell r="D19" t="str">
            <v>AUXILIO DE RODAMIENTO</v>
          </cell>
        </row>
        <row r="20">
          <cell r="A20" t="str">
            <v>APORTES DEPARTAMENTO - REGIONALIZACION</v>
          </cell>
          <cell r="D20" t="str">
            <v>AUXILIO EDUCATIVO -  EMPLEADOS PUBLICOS</v>
          </cell>
        </row>
        <row r="21">
          <cell r="A21" t="str">
            <v>APORTES MUNICIPIO</v>
          </cell>
          <cell r="D21" t="str">
            <v>AUXILIO EDUCATIVO -  TRABAJADORES OFICIALES</v>
          </cell>
        </row>
        <row r="22">
          <cell r="A22" t="str">
            <v>APORTES NACIÓN - CESANTIAS</v>
          </cell>
          <cell r="D22" t="str">
            <v>AUXILIO FUNERARIO PERSONAL ADMINISTRATIVO</v>
          </cell>
        </row>
        <row r="23">
          <cell r="A23" t="str">
            <v>APORTES NACIÓN - DEUDA</v>
          </cell>
          <cell r="D23" t="str">
            <v>AUXILIO FUNERARIO PERSONAL ASESOR</v>
          </cell>
        </row>
        <row r="24">
          <cell r="A24" t="str">
            <v>APORTES NACIÓN - FUNCIONAMIENTO</v>
          </cell>
          <cell r="D24" t="str">
            <v>AUXILIO FUNERARIO PERSONAL DIRECTIVO</v>
          </cell>
        </row>
        <row r="25">
          <cell r="A25" t="str">
            <v>APORTES NACIÓN - ICFES</v>
          </cell>
          <cell r="D25" t="str">
            <v>AUXILIO FUNERARIO PERSONAL DOCENTE 1279</v>
          </cell>
        </row>
        <row r="26">
          <cell r="A26" t="str">
            <v>APORTES NACIÓN - INVERSION.</v>
          </cell>
          <cell r="D26" t="str">
            <v>AUXILIO FUNERARIO PERSONAL DOCENTE NO 1279</v>
          </cell>
        </row>
        <row r="27">
          <cell r="A27" t="str">
            <v>APORTES NACIÓN - PASIVO PENSIONAL</v>
          </cell>
          <cell r="D27" t="str">
            <v>AUXILIO FUNERARIO PERSONAL EJECUTIVO</v>
          </cell>
        </row>
        <row r="28">
          <cell r="A28" t="str">
            <v>APORTES NACIÓN - VIGENCIAS ANTERIORES - FIDUCIA</v>
          </cell>
          <cell r="D28" t="str">
            <v>AUXILIO FUNERARIO PERSONAL JUBILADOS</v>
          </cell>
        </row>
        <row r="29">
          <cell r="A29" t="str">
            <v>ARRENDAMIENTO DE BIENES INMUEBLES</v>
          </cell>
          <cell r="D29" t="str">
            <v>AUXILIO FUNERARIO PERSONAL OPERATIVO - EMPLEADOS PUBLICOS</v>
          </cell>
        </row>
        <row r="30">
          <cell r="A30" t="str">
            <v>ARRENDAMIENTO DE BIENES MUEBLES</v>
          </cell>
          <cell r="D30" t="str">
            <v>AUXILIO FUNERARIO PERSONAL OPERATIVO - TRABAJADORES OFICIALES</v>
          </cell>
        </row>
        <row r="31">
          <cell r="A31" t="str">
            <v>COLCIENCIAS</v>
          </cell>
          <cell r="D31" t="str">
            <v>AUXILIO FUNERARIO PERSONAL PROFESIONAL ADMINISTRATIVO</v>
          </cell>
        </row>
        <row r="32">
          <cell r="A32" t="str">
            <v>CONSULTORIAS Y ASESORIAS</v>
          </cell>
          <cell r="D32" t="str">
            <v>AUXILIO FUNERARIO PERSONAL TECNICO</v>
          </cell>
        </row>
        <row r="33">
          <cell r="A33" t="str">
            <v>CONVENIOS</v>
          </cell>
          <cell r="D33" t="str">
            <v>AVISOS E IMPRESOS</v>
          </cell>
        </row>
        <row r="34">
          <cell r="A34" t="str">
            <v>CREDITO EXTERNO - BANCA COMERCIAL</v>
          </cell>
          <cell r="D34" t="str">
            <v>BECAS DE SOSTENIMIENTO</v>
          </cell>
        </row>
        <row r="35">
          <cell r="A35" t="str">
            <v>CREDITO EXTERNO - BANCA DE FOMENTO</v>
          </cell>
          <cell r="D35" t="str">
            <v>BECAS POSTGRADO</v>
          </cell>
        </row>
        <row r="36">
          <cell r="A36" t="str">
            <v>CREDITO INTERNO - BANCA COMERCIAL</v>
          </cell>
          <cell r="D36" t="str">
            <v>BONIFICACION POR  PRODUCTIVIDAD  ACADEMICA</v>
          </cell>
        </row>
        <row r="37">
          <cell r="A37" t="str">
            <v>CREDITO INTERNO - BANCA DE FOMENTO</v>
          </cell>
          <cell r="D37" t="str">
            <v>BONIFICACION POR SERVICIOS PRESTADOS</v>
          </cell>
        </row>
        <row r="38">
          <cell r="A38" t="str">
            <v>CUOTAS ASISTENCIALES</v>
          </cell>
          <cell r="D38" t="str">
            <v>BONIFICACIÓN POR SERVICIOS PRESTADOS PERSONAL TEMPORAL</v>
          </cell>
        </row>
        <row r="39">
          <cell r="A39" t="str">
            <v>CUOTAS PARTES PESIONALES</v>
          </cell>
          <cell r="D39" t="str">
            <v>BONIFICACIONES EXTRAORDINARIAS -  DOCENTES</v>
          </cell>
        </row>
        <row r="40">
          <cell r="A40" t="str">
            <v>CURSOS DE CAPACITACION</v>
          </cell>
          <cell r="D40" t="str">
            <v>BONIFICACIONES EXTRAORDINARIAS NO DOCENTES</v>
          </cell>
        </row>
        <row r="41">
          <cell r="A41" t="str">
            <v>CURSOS DE NIVELACION - DOCTORADO</v>
          </cell>
          <cell r="D41" t="str">
            <v>BONOS PENSIONALES</v>
          </cell>
        </row>
        <row r="42">
          <cell r="A42" t="str">
            <v>CURSOS DE NIVELACION - ESPECIALIZACION</v>
          </cell>
          <cell r="D42" t="str">
            <v>CAJA COMPENSACION FAMILIAR APRENDICES</v>
          </cell>
        </row>
        <row r="43">
          <cell r="A43" t="str">
            <v>CURSOS DE NIVELACION - MAESTRIA</v>
          </cell>
          <cell r="D43" t="str">
            <v>CAJA DE COMPENSACION FAMILIAR PERSONAL HORAS CATEDRA</v>
          </cell>
        </row>
        <row r="44">
          <cell r="A44" t="str">
            <v>CURSOS DE VACACIONES - PREGRADO  A DISTANCIA</v>
          </cell>
          <cell r="D44" t="str">
            <v>CAPACITACION - PERSONAL  ADMINISTRATIVO</v>
          </cell>
        </row>
        <row r="45">
          <cell r="A45" t="str">
            <v>CURSOS DE VACACIONES - PREGRADO PRESENCIAL</v>
          </cell>
          <cell r="D45" t="str">
            <v>CAPACITACION - PERSONAL DOCENTE</v>
          </cell>
        </row>
        <row r="46">
          <cell r="A46" t="str">
            <v>CURSOS NIVELACION - PREGRADO A DISTANCIA</v>
          </cell>
          <cell r="D46" t="str">
            <v>CESANTÍAS DEFINITIVAS PERSONAL  EJECUTIVO</v>
          </cell>
        </row>
        <row r="47">
          <cell r="A47" t="str">
            <v>CURSOS NIVELACION - PREGRADO PRESENCIAL</v>
          </cell>
          <cell r="D47" t="str">
            <v>CESANTÍAS DEFINITIVAS PERSONAL ADMINISTRATIVO</v>
          </cell>
        </row>
        <row r="48">
          <cell r="A48" t="str">
            <v>DEPARTAMENTO DE SANTANDER</v>
          </cell>
          <cell r="D48" t="str">
            <v>CESANTÍAS DEFINITIVAS PERSONAL ADMINISTRATIVO TEMPORAL</v>
          </cell>
        </row>
        <row r="49">
          <cell r="A49" t="str">
            <v>DERECHOS ACADEMICOS DOCTORADO</v>
          </cell>
          <cell r="D49" t="str">
            <v>CESANTÍAS DEFINITIVAS PERSONAL ASESOR</v>
          </cell>
        </row>
        <row r="50">
          <cell r="A50" t="str">
            <v>DERECHOS ACADEMICOS ESPECIALIZACION</v>
          </cell>
          <cell r="D50" t="str">
            <v>CESANTÍAS DEFINITIVAS PERSONAL DIRECTIVO</v>
          </cell>
        </row>
        <row r="51">
          <cell r="A51" t="str">
            <v>DERECHOS ACADEMICOS MAESTRIA</v>
          </cell>
          <cell r="D51" t="str">
            <v>CESANTÍAS DEFINITIVAS PERSONAL DOCENTE 1279</v>
          </cell>
        </row>
        <row r="52">
          <cell r="A52" t="str">
            <v>DERECHOS ACADEMICOS PREGRADO A DISTANCIA</v>
          </cell>
          <cell r="D52" t="str">
            <v>CESANTÍAS DEFINITIVAS PERSONAL DOCENTE NO 1279</v>
          </cell>
        </row>
        <row r="53">
          <cell r="A53" t="str">
            <v>DERECHOS ACADEMICOS PREGRADO PRESENCIAL</v>
          </cell>
          <cell r="D53" t="str">
            <v>CESANTÍAS DEFINITIVAS PERSONAL HORA CATEDRA</v>
          </cell>
        </row>
        <row r="54">
          <cell r="A54" t="str">
            <v>DERECHOS DE GRADO - DOCTORADO</v>
          </cell>
          <cell r="D54" t="str">
            <v>CESANTÍAS DEFINITIVAS PERSONAL OPERATIVO - EMPLEADOS PUBLICOS</v>
          </cell>
        </row>
        <row r="55">
          <cell r="A55" t="str">
            <v>DERECHOS DE GRADO - ESPECIALIZACION</v>
          </cell>
          <cell r="D55" t="str">
            <v>CESANTÍAS DEFINITIVAS PERSONAL OPERATIVO - TRABAJADORES OFICIALES</v>
          </cell>
        </row>
        <row r="56">
          <cell r="A56" t="str">
            <v>DERECHOS DE GRADO - MAESTRIA</v>
          </cell>
          <cell r="D56" t="str">
            <v>CESANTÍAS DEFINITIVAS PERSONAL OPERATIVO TEMPORAL</v>
          </cell>
        </row>
        <row r="57">
          <cell r="A57" t="str">
            <v>DERECHOS DE GRADO - PREGRADO A DISTANCIA</v>
          </cell>
          <cell r="D57" t="str">
            <v>CESANTÍAS DEFINITIVAS PERSONAL PROFESIONAL ADMINISTRATIVO</v>
          </cell>
        </row>
        <row r="58">
          <cell r="A58" t="str">
            <v>DERECHOS DE GRADO - PREGRADO PRESENCIAL</v>
          </cell>
          <cell r="D58" t="str">
            <v>CESANTÍAS DEFINITIVAS PERSONAL PROFESIONAL ADMINISTRATIVO TEMPORAL</v>
          </cell>
        </row>
        <row r="59">
          <cell r="A59" t="str">
            <v>DERECHOS DE SALUD DOCTORADO</v>
          </cell>
          <cell r="D59" t="str">
            <v>CESANTÍAS DEFINITIVAS PERSONAL TECNICO</v>
          </cell>
        </row>
        <row r="60">
          <cell r="A60" t="str">
            <v>DERECHOS DE SALUD ESPECIALIZACION</v>
          </cell>
          <cell r="D60" t="str">
            <v>CESANTÍAS DEFINITIVAS PERSONAL TECNICO TEMPORAL</v>
          </cell>
        </row>
        <row r="61">
          <cell r="A61" t="str">
            <v>DERECHOS DE SALUD MAESTRIA</v>
          </cell>
          <cell r="D61" t="str">
            <v>CESANTÍAS PARCIALES</v>
          </cell>
        </row>
        <row r="62">
          <cell r="A62" t="str">
            <v>DERECHOS DE SALUD PREGRADO A DISTANCIA</v>
          </cell>
          <cell r="D62" t="str">
            <v>COMBUSTIBLE Y LUBRICANTES</v>
          </cell>
        </row>
        <row r="63">
          <cell r="A63" t="str">
            <v>DERECHOS DE SALUD PREGRADO PRESENCIAL</v>
          </cell>
          <cell r="D63" t="str">
            <v>COMESTIBLES</v>
          </cell>
        </row>
        <row r="64">
          <cell r="A64" t="str">
            <v>DESCUENTOS EN CLÍNICAS</v>
          </cell>
          <cell r="D64" t="str">
            <v>COMISIONES FIDUCIA PASIVO PENSIONAL</v>
          </cell>
        </row>
        <row r="65">
          <cell r="A65" t="str">
            <v>DESCUENTOS EN LABORATORIOS FARMACÉUTICOS</v>
          </cell>
          <cell r="D65" t="str">
            <v>COMISIONES FIDUCIAS CONVENIOS</v>
          </cell>
        </row>
        <row r="66">
          <cell r="A66" t="str">
            <v>DEVOLUCION  IVA</v>
          </cell>
          <cell r="D66" t="str">
            <v>CRÉDITOS CONDONABLES</v>
          </cell>
        </row>
        <row r="67">
          <cell r="A67" t="str">
            <v>DIPLOMADOS</v>
          </cell>
          <cell r="D67" t="str">
            <v>CUOTAS PARTES DE JUBILACION</v>
          </cell>
        </row>
        <row r="68">
          <cell r="A68" t="str">
            <v>DONACIONES EN EFECTIVO</v>
          </cell>
          <cell r="D68" t="str">
            <v>DEVOLUCIONES</v>
          </cell>
        </row>
        <row r="69">
          <cell r="A69" t="str">
            <v>ECOPETROL</v>
          </cell>
          <cell r="D69" t="str">
            <v>DEVOLUCIONES “SER PILO PAGA”</v>
          </cell>
        </row>
        <row r="70">
          <cell r="A70" t="str">
            <v>ESTAMPILLA PRO UNIVERSIDAD NACIONAL DE COLOMBIA Y DEMÁS UNIVERSIDADES ESTATALES DE COLOMBIA</v>
          </cell>
          <cell r="D70" t="str">
            <v>DEVOLUCIONES POR MATRÍCULAS</v>
          </cell>
        </row>
        <row r="71">
          <cell r="A71" t="str">
            <v>ESTAMPILLA PRO-UIS</v>
          </cell>
          <cell r="D71" t="str">
            <v>DOTACION  Y SUMINISTROS A EMPLEADOS PÚBLICOS NO DOCENTES</v>
          </cell>
        </row>
        <row r="72">
          <cell r="A72" t="str">
            <v>ESTUDIOS DE TRANSFERENCIAS   - ESPECIALIZACION</v>
          </cell>
          <cell r="D72" t="str">
            <v>DOTACION  Y SUMINISTROS A TRABAJADORES OFICIALES</v>
          </cell>
        </row>
        <row r="73">
          <cell r="A73" t="str">
            <v>ESTUDIOS DE TRANSFERENCIAS -  MAESTRIA</v>
          </cell>
          <cell r="D73" t="str">
            <v>DOTACION  Y SUMINISTROS PERSONAL  DOCENTE</v>
          </cell>
        </row>
        <row r="74">
          <cell r="A74" t="str">
            <v>ESTUDIOS DE TRANSFERENCIAS -  PREGRADO A DISTANCIA</v>
          </cell>
          <cell r="D74" t="str">
            <v>DOTACIÓN Y SUMINISTROS PERSONAL TEMPORAL</v>
          </cell>
        </row>
        <row r="75">
          <cell r="A75" t="str">
            <v>ESTUDIOS DE TRANSFERENCIAS -  PREGRADO PRESENCIAL</v>
          </cell>
          <cell r="D75" t="str">
            <v>DROGAS Y MEDICAMENTOS</v>
          </cell>
        </row>
        <row r="76">
          <cell r="A76" t="str">
            <v>ESTUDIOS DE TRANSFERENCIAS - DOCTORADO</v>
          </cell>
          <cell r="D76" t="str">
            <v>ENERGIA ELECTRICA</v>
          </cell>
        </row>
        <row r="77">
          <cell r="A77" t="str">
            <v>EVENTOS ACADEMICOS Y CULTURALES</v>
          </cell>
          <cell r="D77" t="str">
            <v>EVENTOS ACADEMICOS Y CULTURALES</v>
          </cell>
        </row>
        <row r="78">
          <cell r="A78" t="str">
            <v>EXAMENES DE LABORATORIO</v>
          </cell>
          <cell r="D78" t="str">
            <v>FONDO CESANTÍAS LEY 50 APRENDICES</v>
          </cell>
        </row>
        <row r="79">
          <cell r="A79" t="str">
            <v>EXCEDENTES FINANCIEROS UNIDAD DE SALUD</v>
          </cell>
          <cell r="D79" t="str">
            <v>FONDO DE AHORRO PERSONAL ADMINISTRATIVO</v>
          </cell>
        </row>
        <row r="80">
          <cell r="A80" t="str">
            <v>EXPEDICION CERTIFICADOS -  DOCTORADO</v>
          </cell>
          <cell r="D80" t="str">
            <v>FONDO DE AHORRO PERSONAL ASESOR</v>
          </cell>
        </row>
        <row r="81">
          <cell r="A81" t="str">
            <v>EXPEDICION CERTIFICADOS - ESPECIALIZACION</v>
          </cell>
          <cell r="D81" t="str">
            <v>FONDO DE AHORRO PERSONAL DIRECTIVO</v>
          </cell>
        </row>
        <row r="82">
          <cell r="A82" t="str">
            <v>EXPEDICION CERTIFICADOS - MAESTRIA</v>
          </cell>
          <cell r="D82" t="str">
            <v>FONDO DE AHORRO PERSONAL DOCENTE 1279</v>
          </cell>
        </row>
        <row r="83">
          <cell r="A83" t="str">
            <v>EXPEDICION DE CERTIFICADOS   - PREGRADO PRESENCIAL</v>
          </cell>
          <cell r="D83" t="str">
            <v>FONDO DE AHORRO PERSONAL DOCENTE NO 1279</v>
          </cell>
        </row>
        <row r="84">
          <cell r="A84" t="str">
            <v>EXPEDICION DE CERTIFICADOS -  PREGRADO A DISTANCIA</v>
          </cell>
          <cell r="D84" t="str">
            <v>FONDO DE AHORRO PERSONAL EJECUTIVO</v>
          </cell>
        </row>
        <row r="85">
          <cell r="A85" t="str">
            <v>FODESEP</v>
          </cell>
          <cell r="D85" t="str">
            <v>FONDO DE AHORRO PERSONAL OPERATIVO -EMPLEADOS PUBLICOS</v>
          </cell>
        </row>
        <row r="86">
          <cell r="A86" t="str">
            <v>FONDO DE CIENCIA, TECNOLOGÍA E INNOVACIÓN DEL SISTEMA GENERAL DE REGALÍAS</v>
          </cell>
          <cell r="D86" t="str">
            <v>FONDO DE AHORRO PERSONAL OPERATIVO -TRABAJADORES OFICIALES</v>
          </cell>
        </row>
        <row r="87">
          <cell r="A87" t="str">
            <v>FONDO DE REPARACIÓN PARA EL ACCESO, PERMANENCIA Y GRADUACIÓN EN EDUCACIÓN SUPERIOR PARA LA POBLACIÓN VICTIMA DEL CONFLICTO ARMADO - ICETEX</v>
          </cell>
          <cell r="D87" t="str">
            <v>FONDO DE AHORRO PERSONAL PROFESIONAL ADMINISTRATIVO</v>
          </cell>
        </row>
        <row r="88">
          <cell r="A88" t="str">
            <v>FOTOCOPIAS Y COPIAS HELIOGRAFICAS</v>
          </cell>
          <cell r="D88" t="str">
            <v>FONDO DE AHORRO PERSONAL TECNICO</v>
          </cell>
        </row>
        <row r="89">
          <cell r="A89" t="str">
            <v>GOBIERNO NACIONAL – INGRESOS VIGENCIAS ANTERIORES</v>
          </cell>
          <cell r="D89" t="str">
            <v>FONDO DE CESANTÍAS  ASESOR</v>
          </cell>
        </row>
        <row r="90">
          <cell r="A90" t="str">
            <v>ICFES</v>
          </cell>
          <cell r="D90" t="str">
            <v>FONDO DE CESANTÍAS - NACIONAL DE AHORRO PERSONAL ADMINISTRATIVO TEMPORAL</v>
          </cell>
        </row>
        <row r="91">
          <cell r="A91" t="str">
            <v>IDEAM</v>
          </cell>
          <cell r="D91" t="str">
            <v>FONDO DE CESANTÍAS - NACIONAL DE AHORRO PERSONAL OPERATIVO TEMPORAL</v>
          </cell>
        </row>
        <row r="92">
          <cell r="A92" t="str">
            <v>IDESAM</v>
          </cell>
          <cell r="D92" t="str">
            <v>FONDO DE CESANTÍAS - NACIONAL DE AHORRO PERSONAL TÉCNICO TEMPORAL</v>
          </cell>
        </row>
        <row r="93">
          <cell r="A93" t="str">
            <v>INDEMNIZACIÓN SEGUROS</v>
          </cell>
          <cell r="D93" t="str">
            <v>FONDO DE CESANTIAS - NACIONAL DEL AHORRO ASESOR</v>
          </cell>
        </row>
        <row r="94">
          <cell r="A94" t="str">
            <v>INGRESOS POR  CONTRIBUCIONES VOLUNTARIAS</v>
          </cell>
          <cell r="D94" t="str">
            <v>FONDO DE CESANTIAS - NACIONAL DEL AHORRO PERSONAL ADMINISTRATIVO</v>
          </cell>
        </row>
        <row r="95">
          <cell r="A95" t="str">
            <v>INGRESOS POR CONTRIBUCION EN VENTA EXTERNA DE BIENES Y SERVICIOS</v>
          </cell>
          <cell r="D95" t="str">
            <v>FONDO DE CESANTIAS - NACIONAL DEL AHORRO PERSONAL EJECUTIVO</v>
          </cell>
        </row>
        <row r="96">
          <cell r="A96" t="str">
            <v>INGRESOS RECIBIDOS POR ANTICIPADO</v>
          </cell>
          <cell r="D96" t="str">
            <v>FONDO DE CESANTIAS - NACIONAL DEL AHORRO PERSONAL OPERATIVO- EMP. PUBLICOS</v>
          </cell>
        </row>
        <row r="97">
          <cell r="A97" t="str">
            <v>INGRESOS VIGENCIAS ANTERIORES</v>
          </cell>
          <cell r="D97" t="str">
            <v>FONDO DE CESANTIAS - NACIONAL DEL AHORRO PERSONAL OPERATIVO-TR. OFICIALES</v>
          </cell>
        </row>
        <row r="98">
          <cell r="A98" t="str">
            <v>INSCRIPCIONES - DOCTORADO</v>
          </cell>
          <cell r="D98" t="str">
            <v>FONDO DE CESANTIAS - NACIONAL DEL AHORRO PERSONAL PROFESIONAL ADMINISTRATIVO</v>
          </cell>
        </row>
        <row r="99">
          <cell r="A99" t="str">
            <v>INSCRIPCIONES - ESPECIALIZACION</v>
          </cell>
          <cell r="D99" t="str">
            <v>FONDO DE CESANTIAS - NACIONAL DEL AHORRO PERSONAL TECNICO</v>
          </cell>
        </row>
        <row r="100">
          <cell r="A100" t="str">
            <v>INSCRIPCIONES - MAESTRIA</v>
          </cell>
          <cell r="D100" t="str">
            <v>FONDO DE CESANTIAS  PERSONAL DIRECTIVO</v>
          </cell>
        </row>
        <row r="101">
          <cell r="A101" t="str">
            <v>INSCRIPCIONES - PREGRADO A DISTANCIA</v>
          </cell>
          <cell r="D101" t="str">
            <v>FONDO DE CESANTIAS  PERSONAL DOCENTE 1279</v>
          </cell>
        </row>
        <row r="102">
          <cell r="A102" t="str">
            <v>INSCRIPCIONES - PREGRADO PRESENCIAL</v>
          </cell>
          <cell r="D102" t="str">
            <v>FONDO DE CESANTIAS -NACIONAL DEL AHORRO PERSONAL DIRECTIVO</v>
          </cell>
        </row>
        <row r="103">
          <cell r="A103" t="str">
            <v>INTERESES Y RENDIMIENTOS DEUDORES</v>
          </cell>
          <cell r="D103" t="str">
            <v>FONDO DE CESANTIAS -NACIONAL DEL AHORRO PERSONAL DOCENTE 1279</v>
          </cell>
        </row>
        <row r="104">
          <cell r="A104" t="str">
            <v>MATRICULA PREGRADO A DISTANCIA</v>
          </cell>
          <cell r="D104" t="str">
            <v>FONDO DE CESANTIAS -NACIONAL DEL AHORRO PERSONAL DOCENTE NO 1279</v>
          </cell>
        </row>
        <row r="105">
          <cell r="A105" t="str">
            <v>MATRICULAS  PREGRADO PRESENCIAL</v>
          </cell>
          <cell r="D105" t="str">
            <v>FONDO DE CESANTIAS PERSONAL  OPERATIVO - EMPLEADOS  PUBLICOS</v>
          </cell>
        </row>
        <row r="106">
          <cell r="A106" t="str">
            <v>MATRICULAS DOCTORADO</v>
          </cell>
          <cell r="D106" t="str">
            <v>FONDO DE CESANTIAS PERSONAL  TECNICO</v>
          </cell>
        </row>
        <row r="107">
          <cell r="A107" t="str">
            <v>MATRICULAS ESPECIALIZACION</v>
          </cell>
          <cell r="D107" t="str">
            <v>FONDO DE CESANTIAS PERSONAL ADMINISTRATIVO</v>
          </cell>
        </row>
        <row r="108">
          <cell r="A108" t="str">
            <v>MATRICULAS MAESTRIAS</v>
          </cell>
          <cell r="D108" t="str">
            <v>FONDO DE CESANTÍAS PERSONAL ADMINISTRATIVO TEMPORAL</v>
          </cell>
        </row>
        <row r="109">
          <cell r="A109" t="str">
            <v>MINISTERIO DE EDUCACION NACIONAL</v>
          </cell>
          <cell r="D109" t="str">
            <v>FONDO DE CESANTÍAS PERSONAL DOCENTE NO 1279</v>
          </cell>
        </row>
        <row r="110">
          <cell r="A110" t="str">
            <v>MINISTERIO DE SALUD</v>
          </cell>
          <cell r="D110" t="str">
            <v>FONDO DE CESANTIAS PERSONAL EJECUTIVO</v>
          </cell>
        </row>
        <row r="111">
          <cell r="A111" t="str">
            <v>MULTAS</v>
          </cell>
          <cell r="D111" t="str">
            <v>FONDO DE CESANTIAS PERSONAL OPERATIVO - TRABAJADORES OFICIALES</v>
          </cell>
        </row>
        <row r="112">
          <cell r="A112" t="str">
            <v>MUNICIPIOS</v>
          </cell>
          <cell r="D112" t="str">
            <v>FONDO DE CESANTÍAS PERSONAL OPERATIVO TEMPORAL</v>
          </cell>
        </row>
        <row r="113">
          <cell r="A113" t="str">
            <v>OTRAS ENTIDADES</v>
          </cell>
          <cell r="D113" t="str">
            <v>FONDO DE CESANTIAS PERSONAL PROFESIONAL ADMINISTRATIVO</v>
          </cell>
        </row>
        <row r="114">
          <cell r="A114" t="str">
            <v>OTROS DESCUENTOS FINANCIEROS</v>
          </cell>
          <cell r="D114" t="str">
            <v>FONDO DE CESANTÍAS PERSONAL TÉCNICO TEMPORAL</v>
          </cell>
        </row>
        <row r="115">
          <cell r="A115" t="str">
            <v>OTROS INGRESOS POR VENTA DE SERVICIOS DE SALUD</v>
          </cell>
          <cell r="D115" t="str">
            <v>FONDO DE PENSIONES  PERSONAL DIRECTIVO</v>
          </cell>
        </row>
        <row r="116">
          <cell r="A116" t="str">
            <v>OTROS RECURSOS DE BALANCE - SALDO FISCAL</v>
          </cell>
          <cell r="D116" t="str">
            <v>FONDO DE PENSIONES  PERSONAL DOCENTE 1279</v>
          </cell>
        </row>
        <row r="117">
          <cell r="A117" t="str">
            <v>OTROS SERVICIOS</v>
          </cell>
          <cell r="D117" t="str">
            <v>FONDO DE PENSIONES PERSONAL  OPERATIVO - EMPLEADOS  PUBLICOS</v>
          </cell>
        </row>
        <row r="118">
          <cell r="A118" t="str">
            <v>PLAN ADICIONAL - AFILIADOS (0,4%) FONDO PRESTADOR (9702)</v>
          </cell>
          <cell r="D118" t="str">
            <v>FONDO DE PENSIONES PERSONAL  TECNICO</v>
          </cell>
        </row>
        <row r="119">
          <cell r="A119" t="str">
            <v>PLAN ADICIONAL - AFILIADOS (1,6%) FONDO ASEGURADOR (9701)</v>
          </cell>
          <cell r="D119" t="str">
            <v>FONDO DE PENSIONES PERSONAL ADMINISTRATIVO</v>
          </cell>
        </row>
        <row r="120">
          <cell r="A120" t="str">
            <v>POR  VENTA INTERNA DE BIENES Y  SERVICIOS</v>
          </cell>
          <cell r="D120" t="str">
            <v>FONDO DE PENSIONES PERSONAL ADMINISTRATIVO TEMPORAL</v>
          </cell>
        </row>
        <row r="121">
          <cell r="A121" t="str">
            <v>PROYECTOS DE INVESTIGACION</v>
          </cell>
          <cell r="D121" t="str">
            <v>FONDO DE PENSIONES PERSONAL ASESOR</v>
          </cell>
        </row>
        <row r="122">
          <cell r="A122" t="str">
            <v>PUBLICIDAD Y PROPAGANDA</v>
          </cell>
          <cell r="D122" t="str">
            <v>FONDO DE PENSIONES PERSONAL DOCENTE NO 1279</v>
          </cell>
        </row>
        <row r="123">
          <cell r="A123" t="str">
            <v>RECOBROS ARL</v>
          </cell>
          <cell r="D123" t="str">
            <v>FONDO DE PENSIONES PERSONAL EJECUTIVO</v>
          </cell>
        </row>
        <row r="124">
          <cell r="A124" t="str">
            <v>RECONOCIMIENTO DE INCAPACIDADES</v>
          </cell>
          <cell r="D124" t="str">
            <v>FONDO DE PENSIONES PERSONAL HORAS CATEDRA</v>
          </cell>
        </row>
        <row r="125">
          <cell r="A125" t="str">
            <v>REGISTRO DE DIPLOMAS.</v>
          </cell>
          <cell r="D125" t="str">
            <v>FONDO DE PENSIONES PERSONAL OPERATIVO - TRABAJADORES  OFICIALES</v>
          </cell>
        </row>
        <row r="126">
          <cell r="A126" t="str">
            <v>REINTEGROS</v>
          </cell>
          <cell r="D126" t="str">
            <v>FONDO DE PENSIONES PERSONAL OPERATIVO TEMPORAL</v>
          </cell>
        </row>
        <row r="127">
          <cell r="A127" t="str">
            <v>REINTEGROS BECAS “SER PILO PAGA”</v>
          </cell>
          <cell r="D127" t="str">
            <v>FONDO DE PENSIONES PERSONAL PROFESIONAL ADMINISTRATIVO</v>
          </cell>
        </row>
        <row r="128">
          <cell r="A128" t="str">
            <v>RENDIMIENTOS FIDUCIA PASIVO PENSIONAL- FIDUCAFE</v>
          </cell>
          <cell r="D128" t="str">
            <v>FONDO DE PENSIONES PERSONAL PROFESIONAL ADMINISTRATIVO TEMPORAL</v>
          </cell>
        </row>
        <row r="129">
          <cell r="A129" t="str">
            <v>RENDIMIENTOS FONDO ALTO COSTO Y PROMOCIÓN Y PREVENCIÓN</v>
          </cell>
          <cell r="D129" t="str">
            <v>FONDO DE PENSIONES PERSONAL TÉCNICO TEMPORAL</v>
          </cell>
        </row>
        <row r="130">
          <cell r="A130" t="str">
            <v>RENDIMIENTOS FONDO ASEGURADOR Y PRESTADOR</v>
          </cell>
          <cell r="D130" t="str">
            <v>FONDO DE SOSTENIBILIDAD CRÉDITO ICETEX</v>
          </cell>
        </row>
        <row r="131">
          <cell r="A131" t="str">
            <v>RENDIMIENTOS FONDO RESERVA RECURSOS UIS</v>
          </cell>
          <cell r="D131" t="str">
            <v>FONDO PENSIONES APRENDICES</v>
          </cell>
        </row>
        <row r="132">
          <cell r="A132" t="str">
            <v>RENDIMIENTOS POR REAJUSTE MONETARIO</v>
          </cell>
          <cell r="D132" t="str">
            <v>GAS</v>
          </cell>
        </row>
        <row r="133">
          <cell r="A133" t="str">
            <v>RENDIMIENTOS SOBRE DEPOSITOS</v>
          </cell>
          <cell r="D133" t="str">
            <v>GASTOS CONMEMORATIVOS</v>
          </cell>
        </row>
        <row r="134">
          <cell r="A134" t="str">
            <v>SEMINARIOS Y OTROS</v>
          </cell>
          <cell r="D134" t="str">
            <v>GASTOS DE IMPORTACION</v>
          </cell>
        </row>
        <row r="135">
          <cell r="A135" t="str">
            <v>SERVICIO RED UNIVERSITARIA</v>
          </cell>
          <cell r="D135" t="str">
            <v>GASTOS DE VIAJE DOCENTES DE PLANTA</v>
          </cell>
        </row>
        <row r="136">
          <cell r="A136" t="str">
            <v>SERVICIOS MEDICOS</v>
          </cell>
          <cell r="D136" t="str">
            <v>GASTOS DE VIAJE NO DOCENTES DE PLANTA</v>
          </cell>
        </row>
        <row r="137">
          <cell r="A137" t="str">
            <v>SOBRANTES DE ARQUEO DE CAJA</v>
          </cell>
          <cell r="D137" t="str">
            <v>GASTOS DE VIAJE PERSONAL NO DE PLANTA</v>
          </cell>
        </row>
        <row r="138">
          <cell r="A138" t="str">
            <v>VALIDACIONES Y HABILITACIONES PREGRADO A DISTANCIA</v>
          </cell>
          <cell r="D138" t="str">
            <v>GASTOS DEPORTIVOS Y DE RECREACION</v>
          </cell>
        </row>
        <row r="139">
          <cell r="A139" t="str">
            <v>VALIDACIONES Y HABILITACIONES PREGRADO PRESENCIAL</v>
          </cell>
          <cell r="D139" t="str">
            <v>GASTOS LEGALES</v>
          </cell>
        </row>
        <row r="140">
          <cell r="A140" t="str">
            <v>VENTA - LIBROS Y OTRAS FORMAS DE COMUNICACIÓN</v>
          </cell>
          <cell r="D140" t="str">
            <v>GRAVAMENES SOBRE  TRANSACCIONES FINANCIERAS</v>
          </cell>
        </row>
        <row r="141">
          <cell r="A141" t="str">
            <v>VENTA - PUBLICACIONES</v>
          </cell>
          <cell r="D141" t="str">
            <v>HONORARIOS - ADMINISTRATIVOS NO PROFESIONALES</v>
          </cell>
        </row>
        <row r="142">
          <cell r="A142" t="str">
            <v>VENTA BONOS SIDES</v>
          </cell>
          <cell r="D142" t="str">
            <v>HONORARIOS - DOCENTES</v>
          </cell>
        </row>
        <row r="143">
          <cell r="A143" t="str">
            <v>VENTA DE ACTIVOS INMUEBLES</v>
          </cell>
          <cell r="D143" t="str">
            <v>HONORARIOS - OPERATIVOS</v>
          </cell>
        </row>
        <row r="144">
          <cell r="A144" t="str">
            <v>VENTA DE ACTIVOS MUEBLES</v>
          </cell>
          <cell r="D144" t="str">
            <v>HONORARIOS - PROFESIONALES</v>
          </cell>
        </row>
        <row r="145">
          <cell r="A145" t="str">
            <v>VENTA DE INTANGIBLES</v>
          </cell>
          <cell r="D145" t="str">
            <v>HORAS  EXTRAS  ORDINARIAS  DIURNAS  Y  NOCTURNAS  -  EMPLEADOS PÚBLICOS</v>
          </cell>
        </row>
        <row r="146">
          <cell r="A146" t="str">
            <v>VENTA MATERIAL DE RECICLAJE E INSERVIBLE</v>
          </cell>
          <cell r="D146" t="str">
            <v>HORAS CÁTEDRA DOCENTES</v>
          </cell>
        </row>
        <row r="147">
          <cell r="A147" t="str">
            <v>VENTA PLIEGOS DE LICITACION</v>
          </cell>
          <cell r="D147" t="str">
            <v>HORAS EXTRAS DOMINICALES Y FESTIVAS - EMPLEADOS PUBLICOS</v>
          </cell>
        </row>
        <row r="148">
          <cell r="A148" t="str">
            <v>VENTA PRODUCTO - CAFETERIA</v>
          </cell>
          <cell r="D148" t="str">
            <v>HORAS EXTRAS DOMINICALES Y FESTIVAS - TEMPORAL</v>
          </cell>
        </row>
        <row r="149">
          <cell r="A149" t="str">
            <v>VENTA PRODUCTO - COMEDORES</v>
          </cell>
          <cell r="D149" t="str">
            <v>HORAS EXTRAS DOMINICALES Y FESTIVAS - TRABAJADORES OFICIALES</v>
          </cell>
        </row>
        <row r="150">
          <cell r="A150" t="str">
            <v>VENTA PRODUCTOS AGRICOLAS</v>
          </cell>
          <cell r="D150" t="str">
            <v>HORAS EXTRAS ORDINARIAS DIURNAS Y NOCTURNAS - TEMPORAL</v>
          </cell>
        </row>
        <row r="151">
          <cell r="A151" t="str">
            <v>VENTA PRODUCTOS PECUARIOS</v>
          </cell>
          <cell r="D151" t="str">
            <v>HORAS EXTRAS ORDINARIAS DIURNAS Y NOCTURNAS - TRABAJADORES OFICIALES</v>
          </cell>
        </row>
        <row r="152">
          <cell r="D152" t="str">
            <v>I.C.B.F APRENDICES</v>
          </cell>
        </row>
        <row r="153">
          <cell r="D153" t="str">
            <v>I.C.B.F. - PERSONAL ADMINISTRATIVO</v>
          </cell>
        </row>
        <row r="154">
          <cell r="D154" t="str">
            <v>I.C.B.F. - PERSONAL ADMINISTRATIVO TEMPORAL</v>
          </cell>
        </row>
        <row r="155">
          <cell r="D155" t="str">
            <v>I.C.B.F. - PERSONAL ASESOR</v>
          </cell>
        </row>
        <row r="156">
          <cell r="D156" t="str">
            <v>I.C.B.F. - PERSONAL DIRECTIVO</v>
          </cell>
        </row>
        <row r="157">
          <cell r="D157" t="str">
            <v>I.C.B.F. - PERSONAL DOCENTE 1279</v>
          </cell>
        </row>
        <row r="158">
          <cell r="D158" t="str">
            <v>I.C.B.F. - PERSONAL DOCENTE NO 1279</v>
          </cell>
        </row>
        <row r="159">
          <cell r="D159" t="str">
            <v>I.C.B.F. - PERSONAL EJECUTIVO</v>
          </cell>
        </row>
        <row r="160">
          <cell r="D160" t="str">
            <v>I.C.B.F. - PERSONAL HORAS CATAEDRA</v>
          </cell>
        </row>
        <row r="161">
          <cell r="D161" t="str">
            <v>I.C.B.F. - PERSONAL OPERATIVO - EMPLEADOS PUBLICOS</v>
          </cell>
        </row>
        <row r="162">
          <cell r="D162" t="str">
            <v>I.C.B.F. - PERSONAL OPERATIVO - TRABAJADORES OFICIALES</v>
          </cell>
        </row>
        <row r="163">
          <cell r="D163" t="str">
            <v>I.C.B.F. - PERSONAL OPERATIVO TEMPORAL</v>
          </cell>
        </row>
        <row r="164">
          <cell r="D164" t="str">
            <v>I.C.B.F. - PERSONAL PROFESIONAL ADMINISTRATIVO</v>
          </cell>
        </row>
        <row r="165">
          <cell r="D165" t="str">
            <v>I.C.B.F. - PERSONAL PROFESIONAL ADMINISTRATIVO TEMPORAL</v>
          </cell>
        </row>
        <row r="166">
          <cell r="D166" t="str">
            <v>I.C.B.F. - PERSONAL TECNICO</v>
          </cell>
        </row>
        <row r="167">
          <cell r="D167" t="str">
            <v>I.C.B.F. - PERSONAL TÉCNICO TEMPORAL</v>
          </cell>
        </row>
        <row r="168">
          <cell r="D168" t="str">
            <v>IMPLEMENTOS DEPORTIVOS</v>
          </cell>
        </row>
        <row r="169">
          <cell r="D169" t="str">
            <v>IMPLEMENTOS PARA GRUPOS CULTURALES Y ARTISTICOS</v>
          </cell>
        </row>
        <row r="170">
          <cell r="D170" t="str">
            <v>IMPUESTOS VEHICULOS AUTOMOTORES</v>
          </cell>
        </row>
        <row r="171">
          <cell r="D171" t="str">
            <v>IMPUESTOS Y TASAS</v>
          </cell>
        </row>
        <row r="172">
          <cell r="D172" t="str">
            <v>INCAPACIDADES PERSONAL ADMINISTRATIVO</v>
          </cell>
        </row>
        <row r="173">
          <cell r="D173" t="str">
            <v>INCAPACIDADES PERSONAL ADMINISTRATIVO TEMPORAL</v>
          </cell>
        </row>
        <row r="174">
          <cell r="D174" t="str">
            <v>INCAPACIDADES PERSONAL ASESOR</v>
          </cell>
        </row>
        <row r="175">
          <cell r="D175" t="str">
            <v>INCAPACIDADES PERSONAL DIRECTIVO</v>
          </cell>
        </row>
        <row r="176">
          <cell r="D176" t="str">
            <v>INCAPACIDADES PERSONAL DOCENTE 1279</v>
          </cell>
        </row>
        <row r="177">
          <cell r="D177" t="str">
            <v>INCAPACIDADES PERSONAL DOCENTE NO 1279</v>
          </cell>
        </row>
        <row r="178">
          <cell r="D178" t="str">
            <v>INCAPACIDADES PERSONAL EJECUTIVO</v>
          </cell>
        </row>
        <row r="179">
          <cell r="D179" t="str">
            <v>INCAPACIDADES PERSONAL HORAS CATEDRA</v>
          </cell>
        </row>
        <row r="180">
          <cell r="D180" t="str">
            <v>INCAPACIDADES PERSONAL OPERATIVO - EMPLEADOS PUBLICOS</v>
          </cell>
        </row>
        <row r="181">
          <cell r="D181" t="str">
            <v>INCAPACIDADES PERSONAL OPERATIVO - TRABAJADORES OFICIALES</v>
          </cell>
        </row>
        <row r="182">
          <cell r="D182" t="str">
            <v>INCAPACIDADES PERSONAL OPERATIVO TEMPORAL</v>
          </cell>
        </row>
        <row r="183">
          <cell r="D183" t="str">
            <v>INCAPACIDADES PERSONAL PROFESIONAL ADMINISTRATIVO</v>
          </cell>
        </row>
        <row r="184">
          <cell r="D184" t="str">
            <v>INCAPACIDADES PERSONAL PROFESIONAL ADMINISTRATIVO TEMPORAL</v>
          </cell>
        </row>
        <row r="185">
          <cell r="D185" t="str">
            <v>INCAPACIDADES PERSONAL TECNICO</v>
          </cell>
        </row>
        <row r="186">
          <cell r="D186" t="str">
            <v>INCAPACIDADES PERSONAL TECNICO TEMPORAL</v>
          </cell>
        </row>
        <row r="187">
          <cell r="D187" t="str">
            <v>INDEMNIZACIONES  ASESOR</v>
          </cell>
        </row>
        <row r="188">
          <cell r="D188" t="str">
            <v>INDEMNIZACIONES  PERSONAL DIRECTIVO</v>
          </cell>
        </row>
        <row r="189">
          <cell r="D189" t="str">
            <v>INDEMNIZACIONES  PROFESIONAL ADMINISTRATIVO</v>
          </cell>
        </row>
        <row r="190">
          <cell r="D190" t="str">
            <v>INDEMNIZACIONES PERSONAL  OPERATIVO - EMPLEADOS  PUBLICOS</v>
          </cell>
        </row>
        <row r="191">
          <cell r="D191" t="str">
            <v>INDEMNIZACIONES PERSONAL  TECNICO</v>
          </cell>
        </row>
        <row r="192">
          <cell r="D192" t="str">
            <v>INDEMNIZACIONES PERSONAL ADMINISTRATIVO</v>
          </cell>
        </row>
        <row r="193">
          <cell r="D193" t="str">
            <v>INDEMNIZACIONES PERSONAL DOCENTE 1279</v>
          </cell>
        </row>
        <row r="194">
          <cell r="D194" t="str">
            <v>INDEMNIZACIONES PERSONAL DOCENTE NO 1279</v>
          </cell>
        </row>
        <row r="195">
          <cell r="D195" t="str">
            <v>INDEMNIZACIONES PERSONAL EJECUTIVO</v>
          </cell>
        </row>
        <row r="196">
          <cell r="D196" t="str">
            <v>INDEMNIZACIONES PERSONAL OPERATIVO - TRABAJADORES  OFICIALES</v>
          </cell>
        </row>
        <row r="197">
          <cell r="D197" t="str">
            <v>INTERESES A LAS CESANTÍAS APRENDICES</v>
          </cell>
        </row>
        <row r="198">
          <cell r="D198" t="str">
            <v>INTERESES A LAS CESANTÍAS PERSONAL ADMINISTRATIVO</v>
          </cell>
        </row>
        <row r="199">
          <cell r="D199" t="str">
            <v>INTERESES A LAS CESANTÍAS PERSONAL ADMINISTRATIVO TEMPORAL</v>
          </cell>
        </row>
        <row r="200">
          <cell r="D200" t="str">
            <v>INTERESES A LAS CESANTÍAS PERSONAL ASESOR</v>
          </cell>
        </row>
        <row r="201">
          <cell r="D201" t="str">
            <v>INTERESES A LAS CESANTÍAS PERSONAL DIRECTIVO</v>
          </cell>
        </row>
        <row r="202">
          <cell r="D202" t="str">
            <v>INTERESES A LAS CESANTÍAS PERSONAL DOCENTE 1279</v>
          </cell>
        </row>
        <row r="203">
          <cell r="D203" t="str">
            <v>INTERESES A LAS CESANTÍAS PERSONAL DOCENTE NO 1279</v>
          </cell>
        </row>
        <row r="204">
          <cell r="D204" t="str">
            <v>INTERESES A LAS CESANTÍAS PERSONAL EJECUTIVO</v>
          </cell>
        </row>
        <row r="205">
          <cell r="D205" t="str">
            <v>INTERESES A LAS CESANTÍAS PERSONAL HORAS CATEDRA</v>
          </cell>
        </row>
        <row r="206">
          <cell r="D206" t="str">
            <v>INTERESES A LAS CESANTÍAS PERSONAL OPERATIVO - EMPLEADOS PUBLICOS</v>
          </cell>
        </row>
        <row r="207">
          <cell r="D207" t="str">
            <v>INTERESES A LAS CESANTÍAS PERSONAL OPERATIVO - TRABAJADORES OFICIALES</v>
          </cell>
        </row>
        <row r="208">
          <cell r="D208" t="str">
            <v>INTERESES A LAS CESANTÍAS PERSONAL OPERATIVO TEMPORAL</v>
          </cell>
        </row>
        <row r="209">
          <cell r="D209" t="str">
            <v>INTERESES A LAS CESANTÍAS PERSONAL PROFESIONAL ADMINISTRATIVO</v>
          </cell>
        </row>
        <row r="210">
          <cell r="D210" t="str">
            <v>INTERESES A LAS CESANTÍAS PERSONAL PROFESIONAL ADMINISTRATIVO TEMPORAL</v>
          </cell>
        </row>
        <row r="211">
          <cell r="D211" t="str">
            <v>INTERESES A LAS CESANTÍAS PERSONAL TECNICO</v>
          </cell>
        </row>
        <row r="212">
          <cell r="D212" t="str">
            <v>INTERESES A LAS CESANTÍAS PERSONAL TECNICO TEMPORAL</v>
          </cell>
        </row>
        <row r="213">
          <cell r="D213" t="str">
            <v>INTERESES BID</v>
          </cell>
        </row>
        <row r="214">
          <cell r="D214" t="str">
            <v>INTERESES ENTIDADES BANCARIAS</v>
          </cell>
        </row>
        <row r="215">
          <cell r="D215" t="str">
            <v>INTERESES MINISTERIO DE HACIENDA</v>
          </cell>
        </row>
        <row r="216">
          <cell r="D216" t="str">
            <v>LAVADO Y PLANCHADO DE ROPA</v>
          </cell>
        </row>
        <row r="217">
          <cell r="D217" t="str">
            <v>LIBROS, REVISTAS Y PERIODICOS</v>
          </cell>
        </row>
        <row r="218">
          <cell r="D218" t="str">
            <v>LOZA, CRISTALERIA Y UTENSILIOS DE COCINA</v>
          </cell>
        </row>
        <row r="219">
          <cell r="D219" t="str">
            <v>MATERIALES - EDUCACION (MODULOS-PUBLICACIONES DOCENTES)</v>
          </cell>
        </row>
        <row r="220">
          <cell r="D220" t="str">
            <v>MATERIALES  PARA IMPRESIÓN</v>
          </cell>
        </row>
        <row r="221">
          <cell r="D221" t="str">
            <v>MATERIALES DE LABORATORIO</v>
          </cell>
        </row>
        <row r="222">
          <cell r="D222" t="str">
            <v>MATERIALES E INSUMOS MÉDICO ASISTENCIALES</v>
          </cell>
        </row>
        <row r="223">
          <cell r="D223" t="str">
            <v>MEDICAMENTOS</v>
          </cell>
        </row>
        <row r="224">
          <cell r="D224" t="str">
            <v>MOVILIDAD ACADÉMICA ESTUDIANTIL DE PREGRADO</v>
          </cell>
        </row>
        <row r="225">
          <cell r="D225" t="str">
            <v>MULTAS</v>
          </cell>
        </row>
        <row r="226">
          <cell r="D226" t="str">
            <v>OTRAS COMISIONES</v>
          </cell>
        </row>
        <row r="227">
          <cell r="D227" t="str">
            <v>OTROS GASTOS ACADEMICOS</v>
          </cell>
        </row>
        <row r="228">
          <cell r="D228" t="str">
            <v>OTROS GASTOS ADMINISTRATIVOS</v>
          </cell>
        </row>
        <row r="229">
          <cell r="D229" t="str">
            <v>PAPELERIA Y UTILES DE ESCRITORIO</v>
          </cell>
        </row>
        <row r="230">
          <cell r="D230" t="str">
            <v>PASAJES AEREOS INTERNACIONALES</v>
          </cell>
        </row>
        <row r="231">
          <cell r="D231" t="str">
            <v>PASAJES AEREOS NACIONALES</v>
          </cell>
        </row>
        <row r="232">
          <cell r="D232" t="str">
            <v>PASAJES TERRESTRES NACIONALES</v>
          </cell>
        </row>
        <row r="233">
          <cell r="D233" t="str">
            <v>PASIVO VIGENCIAS ANTERIORES - FAVUIS</v>
          </cell>
        </row>
        <row r="234">
          <cell r="D234" t="str">
            <v>PASIVO VIGENCIAS ANTERIORES - I.C.B.F.</v>
          </cell>
        </row>
        <row r="235">
          <cell r="D235" t="str">
            <v>PEAJES</v>
          </cell>
        </row>
        <row r="236">
          <cell r="D236" t="str">
            <v>PENSIONES Y JUBILACIONES</v>
          </cell>
        </row>
        <row r="237">
          <cell r="D237" t="str">
            <v>PORTES Y FLETES</v>
          </cell>
        </row>
        <row r="238">
          <cell r="D238" t="str">
            <v xml:space="preserve">PRACTICAS DOCENTES Y SALIDAS DE CAMPO </v>
          </cell>
        </row>
        <row r="239">
          <cell r="D239" t="str">
            <v>PREDIAL UNIFICADO</v>
          </cell>
        </row>
        <row r="240">
          <cell r="D240" t="str">
            <v>PRIMA DE  ANTIGÜEDAD  PERSONAL TECNICO</v>
          </cell>
        </row>
        <row r="241">
          <cell r="D241" t="str">
            <v>PRIMA DE  ANTIGÜEDAD PERSONAL DOCENTE NO 1279</v>
          </cell>
        </row>
        <row r="242">
          <cell r="D242" t="str">
            <v>PRIMA DE  ANTIGÜEDAD PERSONAL EJECUTIVO</v>
          </cell>
        </row>
        <row r="243">
          <cell r="D243" t="str">
            <v>PRIMA DE  ANTIGÜEDAD PERSONAL PROFESIONAL ADMINISTRATIVO</v>
          </cell>
        </row>
        <row r="244">
          <cell r="D244" t="str">
            <v>PRIMA DE  VACACIONES  PERSONAL TECNICO</v>
          </cell>
        </row>
        <row r="245">
          <cell r="D245" t="str">
            <v>PRIMA DE  VACACIONES PERSONAL ADMINISTRATIVO</v>
          </cell>
        </row>
        <row r="246">
          <cell r="D246" t="str">
            <v>PRIMA DE  VACACIONES PERSONAL DOCENTE NO 1279</v>
          </cell>
        </row>
        <row r="247">
          <cell r="D247" t="str">
            <v>PRIMA DE  VACACIONES PERSONAL EJECUTIVO</v>
          </cell>
        </row>
        <row r="248">
          <cell r="D248" t="str">
            <v>PRIMA DE  VACACIONES PERSONAL OPERATIVO - EMPLEADOS PUBLICOS</v>
          </cell>
        </row>
        <row r="249">
          <cell r="D249" t="str">
            <v>PRIMA DE  VACACIONES PERSONAL PROFESIONAL ADMINISTRATIVO</v>
          </cell>
        </row>
        <row r="250">
          <cell r="D250" t="str">
            <v>PRIMA DE ANTIGÜEDAD PERSONAL ADMINISTRATIVO</v>
          </cell>
        </row>
        <row r="251">
          <cell r="D251" t="str">
            <v>PRIMA DE ANTIGÜEDAD PERSONAL ASESOR</v>
          </cell>
        </row>
        <row r="252">
          <cell r="D252" t="str">
            <v>PRIMA DE ANTIGÜEDAD PERSONAL DIRECTIVO</v>
          </cell>
        </row>
        <row r="253">
          <cell r="D253" t="str">
            <v>PRIMA DE ANTIGÜEDAD PERSONAL OPERATIVO - EMPLEADOS PUBLICOS</v>
          </cell>
        </row>
        <row r="254">
          <cell r="D254" t="str">
            <v>PRIMA DE ANTIGÜEDAD PERSONAL OPERATIVO - TRABAJADORES OFICIALES</v>
          </cell>
        </row>
        <row r="255">
          <cell r="D255" t="str">
            <v>PRIMA DE NAVIDAD  PERSONAL  HORAS CATEDRA</v>
          </cell>
        </row>
        <row r="256">
          <cell r="D256" t="str">
            <v>PRIMA DE NAVIDAD  PERSONAL TECNICO</v>
          </cell>
        </row>
        <row r="257">
          <cell r="D257" t="str">
            <v>PRIMA DE NAVIDAD APRENDICES</v>
          </cell>
        </row>
        <row r="258">
          <cell r="D258" t="str">
            <v>PRIMA DE NAVIDAD PERSONAL ADMINISTRATIVO</v>
          </cell>
        </row>
        <row r="259">
          <cell r="D259" t="str">
            <v>PRIMA DE NAVIDAD PERSONAL ADMINISTRATIVO TEMPORAL</v>
          </cell>
        </row>
        <row r="260">
          <cell r="D260" t="str">
            <v>PRIMA DE NAVIDAD PERSONAL ASESOR</v>
          </cell>
        </row>
        <row r="261">
          <cell r="D261" t="str">
            <v>PRIMA DE NAVIDAD PERSONAL DIRECTIVO</v>
          </cell>
        </row>
        <row r="262">
          <cell r="D262" t="str">
            <v>PRIMA DE NAVIDAD PERSONAL DOCENTE 1279</v>
          </cell>
        </row>
        <row r="263">
          <cell r="D263" t="str">
            <v>PRIMA DE NAVIDAD PERSONAL DOCENTE NO 1279</v>
          </cell>
        </row>
        <row r="264">
          <cell r="D264" t="str">
            <v>PRIMA DE NAVIDAD PERSONAL EJECUTIVO</v>
          </cell>
        </row>
        <row r="265">
          <cell r="D265" t="str">
            <v>PRIMA DE NAVIDAD PERSONAL OPERATIVO - EMPLEADOS PUBLICOS</v>
          </cell>
        </row>
        <row r="266">
          <cell r="D266" t="str">
            <v>PRIMA DE NAVIDAD PERSONAL OPERATIVO - TRABAJADORES OFICIALES</v>
          </cell>
        </row>
        <row r="267">
          <cell r="D267" t="str">
            <v>PRIMA DE NAVIDAD PERSONAL OPERATIVO TEMPORAL</v>
          </cell>
        </row>
        <row r="268">
          <cell r="D268" t="str">
            <v>PRIMA DE NAVIDAD PERSONAL PROFESIONAL ADMINISTRATIVO</v>
          </cell>
        </row>
        <row r="269">
          <cell r="D269" t="str">
            <v>PRIMA DE NAVIDAD PERSONAL PROFESIONAL ADMINISTRATIVO TEMPORAL</v>
          </cell>
        </row>
        <row r="270">
          <cell r="D270" t="str">
            <v>PRIMA DE NAVIDAD PERSONAL TECNICO TEMPORAL</v>
          </cell>
        </row>
        <row r="271">
          <cell r="D271" t="str">
            <v>PRIMA DE SERVICIOS APRENDICES</v>
          </cell>
        </row>
        <row r="272">
          <cell r="D272" t="str">
            <v>PRIMA DE SERVICIOS PERSONAL  HORAS CATEDRA</v>
          </cell>
        </row>
        <row r="273">
          <cell r="D273" t="str">
            <v>PRIMA DE SERVICIOS PERSONAL ADMINISTRATIVO</v>
          </cell>
        </row>
        <row r="274">
          <cell r="D274" t="str">
            <v>PRIMA DE SERVICIOS PERSONAL ADMINISTRATIVO TEMPORAL</v>
          </cell>
        </row>
        <row r="275">
          <cell r="D275" t="str">
            <v>PRIMA DE SERVICIOS PERSONAL ASESOR</v>
          </cell>
        </row>
        <row r="276">
          <cell r="D276" t="str">
            <v>PRIMA DE SERVICIOS PERSONAL DIRECTIVO</v>
          </cell>
        </row>
        <row r="277">
          <cell r="D277" t="str">
            <v>PRIMA DE SERVICIOS PERSONAL DOCENTE 1279</v>
          </cell>
        </row>
        <row r="278">
          <cell r="D278" t="str">
            <v>PRIMA DE SERVICIOS PERSONAL DOCENTE NO 1279</v>
          </cell>
        </row>
        <row r="279">
          <cell r="D279" t="str">
            <v>PRIMA DE SERVICIOS PERSONAL EJECUTIVO</v>
          </cell>
        </row>
        <row r="280">
          <cell r="D280" t="str">
            <v>PRIMA DE SERVICIOS PERSONAL OPERATIVO - EMPLEADOS PUBLICOS</v>
          </cell>
        </row>
        <row r="281">
          <cell r="D281" t="str">
            <v>PRIMA DE SERVICIOS PERSONAL OPERATIVO - TRABAJADORES OFICIALES</v>
          </cell>
        </row>
        <row r="282">
          <cell r="D282" t="str">
            <v>PRIMA DE SERVICIOS PERSONAL OPERATIVO TEMPORAL</v>
          </cell>
        </row>
        <row r="283">
          <cell r="D283" t="str">
            <v>PRIMA DE SERVICIOS PERSONAL PROFESIONAL ADMINISTRATIVO</v>
          </cell>
        </row>
        <row r="284">
          <cell r="D284" t="str">
            <v>PRIMA DE SERVICIOS PERSONAL PROFESIONAL ADMINISTRATIVO TEMPORAL</v>
          </cell>
        </row>
        <row r="285">
          <cell r="D285" t="str">
            <v>PRIMA DE SERVICIOS PERSONAL TECNICO</v>
          </cell>
        </row>
        <row r="286">
          <cell r="D286" t="str">
            <v>PRIMA DE SERVICIOS PERSONAL TECNICO TEMPORAL</v>
          </cell>
        </row>
        <row r="287">
          <cell r="D287" t="str">
            <v>PRIMA DE VACACIONES   PERSONAL OPERATIVO - TRABAJADORES OFICIALES</v>
          </cell>
        </row>
        <row r="288">
          <cell r="D288" t="str">
            <v>PRIMA DE VACACIONES APRENDICES</v>
          </cell>
        </row>
        <row r="289">
          <cell r="D289" t="str">
            <v>PRIMA DE VACACIONES PERSONAL ADMINISTRATIVO TEMPORAL</v>
          </cell>
        </row>
        <row r="290">
          <cell r="D290" t="str">
            <v>PRIMA DE VACACIONES PERSONAL ASESOR</v>
          </cell>
        </row>
        <row r="291">
          <cell r="D291" t="str">
            <v>PRIMA DE VACACIONES PERSONAL DIRECTIVO</v>
          </cell>
        </row>
        <row r="292">
          <cell r="D292" t="str">
            <v>PRIMA DE VACACIONES PERSONAL DOCENTE 1279</v>
          </cell>
        </row>
        <row r="293">
          <cell r="D293" t="str">
            <v>PRIMA DE VACACIONES PERSONAL HORAS CATEDRA</v>
          </cell>
        </row>
        <row r="294">
          <cell r="D294" t="str">
            <v>PRIMA DE VACACIONES PERSONAL OPERATIVO TEMPORAL</v>
          </cell>
        </row>
        <row r="295">
          <cell r="D295" t="str">
            <v>PRIMA DE VACACIONES PERSONAL PROFESIONAL ADMINISTRATIVO TEMPORAL</v>
          </cell>
        </row>
        <row r="296">
          <cell r="D296" t="str">
            <v>PRIMA DE VACACIONES PERSONAL TECNICO TEMPORAL</v>
          </cell>
        </row>
        <row r="297">
          <cell r="D297" t="str">
            <v>PRIMA TECNICA</v>
          </cell>
        </row>
        <row r="298">
          <cell r="D298" t="str">
            <v>PRIMA Y GASTOS DE INSTALACION</v>
          </cell>
        </row>
        <row r="299">
          <cell r="D299" t="str">
            <v>REACTIVOS QUIMICOS</v>
          </cell>
        </row>
        <row r="300">
          <cell r="D300" t="str">
            <v>RECARGO NOCTURNO - EMPLEADOS PUBLICOS</v>
          </cell>
        </row>
        <row r="301">
          <cell r="D301" t="str">
            <v>RECARGO NOCTURNO - TEMPORAL</v>
          </cell>
        </row>
        <row r="302">
          <cell r="D302" t="str">
            <v>RECARGO NOCTURNO - TRABAJADORES OFICIALES</v>
          </cell>
        </row>
        <row r="303">
          <cell r="D303" t="str">
            <v>RECONOCIMIENTO ECONÓMICO A INVENTORES</v>
          </cell>
        </row>
        <row r="304">
          <cell r="D304" t="str">
            <v>REGIONALIZACION</v>
          </cell>
        </row>
        <row r="305">
          <cell r="D305" t="str">
            <v>REGISTROS NOTARIALES</v>
          </cell>
        </row>
        <row r="306">
          <cell r="D306" t="str">
            <v>RELACIONES PUBLICAS</v>
          </cell>
        </row>
        <row r="307">
          <cell r="D307" t="str">
            <v>RENDIMIENTOS FONDO RESERVA RECURSOS PROPIOS</v>
          </cell>
        </row>
        <row r="308">
          <cell r="D308" t="str">
            <v>RENDIMIENTOS FONDO RESERVA RECURSOS UIS</v>
          </cell>
        </row>
        <row r="309">
          <cell r="D309" t="str">
            <v>REPARACION Y MANTENIMIENTO DE  COMPUTADORES</v>
          </cell>
        </row>
        <row r="310">
          <cell r="D310" t="str">
            <v>REPARACION Y MANTENIMIENTO DE  EQUIPO AUDIOVISUAL</v>
          </cell>
        </row>
        <row r="311">
          <cell r="D311" t="str">
            <v>REPARACION Y MANTENIMIENTO DE  EQUIPO AUTOMOTOR</v>
          </cell>
        </row>
        <row r="312">
          <cell r="D312" t="str">
            <v>REPARACION Y MANTENIMIENTO DE  LIBROS</v>
          </cell>
        </row>
        <row r="313">
          <cell r="D313" t="str">
            <v>REPARACION Y MANTENIMIENTO DE  MUEBLES Y ENSERES</v>
          </cell>
        </row>
        <row r="314">
          <cell r="D314" t="str">
            <v>REPARACIÓN Y MANTENIMIENTO DE ELEMENTOS Y MATERIALES DE LABORATORIO</v>
          </cell>
        </row>
        <row r="315">
          <cell r="D315" t="str">
            <v>REPARACION Y MANTENIMIENTO DE EQUIPO DE LABORATORIO</v>
          </cell>
        </row>
        <row r="316">
          <cell r="D316" t="str">
            <v>REPARACION Y MANTENIMIENTO DE EQUIPO DE OFICINA</v>
          </cell>
        </row>
        <row r="317">
          <cell r="D317" t="str">
            <v>REPARACIÓN Y MANTENIMIENTO DE EQUIPOS MÉDICOS</v>
          </cell>
        </row>
        <row r="318">
          <cell r="D318" t="str">
            <v>REPARACION Y MANTENIMIENTO DE MAQUINARIA</v>
          </cell>
        </row>
        <row r="319">
          <cell r="D319" t="str">
            <v>REPARACION Y MANTENIMIENTO DE PLANTA FISICA</v>
          </cell>
        </row>
        <row r="320">
          <cell r="D320" t="str">
            <v>RIESGO PROFESIONAL  ESTUDIANTES MEDICINA</v>
          </cell>
        </row>
        <row r="321">
          <cell r="D321" t="str">
            <v>RIESGO PROFESIONAL  PERSONAL DIRECTIVO</v>
          </cell>
        </row>
        <row r="322">
          <cell r="D322" t="str">
            <v>RIESGO PROFESIONAL ESTUDIANTES</v>
          </cell>
        </row>
        <row r="323">
          <cell r="D323" t="str">
            <v>RIESGO PROFESIONAL PERSONAL  OPERATIVO - EMPLEADOS PUBLICOS</v>
          </cell>
        </row>
        <row r="324">
          <cell r="D324" t="str">
            <v>RIESGO PROFESIONAL PERSONAL  TECNICO</v>
          </cell>
        </row>
        <row r="325">
          <cell r="D325" t="str">
            <v>RIESGO PROFESIONAL PERSONAL ADMINISTRATIVO</v>
          </cell>
        </row>
        <row r="326">
          <cell r="D326" t="str">
            <v>RIESGO PROFESIONAL PERSONAL ADMINISTRATIVO TEMPORAL</v>
          </cell>
        </row>
        <row r="327">
          <cell r="D327" t="str">
            <v>RIESGO PROFESIONAL PERSONAL ASESOR</v>
          </cell>
        </row>
        <row r="328">
          <cell r="D328" t="str">
            <v>RIESGO PROFESIONAL PERSONAL DOCENTE 1279</v>
          </cell>
        </row>
        <row r="329">
          <cell r="D329" t="str">
            <v>RIESGO PROFESIONAL PERSONAL DOCENTE NO 1279</v>
          </cell>
        </row>
        <row r="330">
          <cell r="D330" t="str">
            <v>RIESGO PROFESIONAL PERSONAL EJECUTIVO</v>
          </cell>
        </row>
        <row r="331">
          <cell r="D331" t="str">
            <v>RIESGO PROFESIONAL PERSONAL HORAS CATEDRA</v>
          </cell>
        </row>
        <row r="332">
          <cell r="D332" t="str">
            <v>RIESGO PROFESIONAL PERSONAL OPERATIVO - TRABAJADORES  OFICIALES</v>
          </cell>
        </row>
        <row r="333">
          <cell r="D333" t="str">
            <v>RIESGO PROFESIONAL PERSONAL OPERATIVO TEMPORAL</v>
          </cell>
        </row>
        <row r="334">
          <cell r="D334" t="str">
            <v>RIESGO PROFESIONAL PERSONAL PROFESIONAL ADMINISTRATIVO</v>
          </cell>
        </row>
        <row r="335">
          <cell r="D335" t="str">
            <v>RIESGO PROFESIONAL PERSONAL PROFESIONAL ADMINISTRATIVO TEMPORAL</v>
          </cell>
        </row>
        <row r="336">
          <cell r="D336" t="str">
            <v>RIESGO PROFESIONAL PERSONAL TÉCNICO TEMPORAL</v>
          </cell>
        </row>
        <row r="337">
          <cell r="D337" t="str">
            <v>RIESGOS PROFESIONALES APRENDICES</v>
          </cell>
        </row>
        <row r="338">
          <cell r="D338" t="str">
            <v>SALUD  ESTUDIANTES MEDICINA</v>
          </cell>
        </row>
        <row r="339">
          <cell r="D339" t="str">
            <v>SALUD  PERSONAL ADMINISTRATIVO</v>
          </cell>
        </row>
        <row r="340">
          <cell r="D340" t="str">
            <v>SALUD  PERSONAL ASESOR</v>
          </cell>
        </row>
        <row r="341">
          <cell r="D341" t="str">
            <v>SALUD  PERSONAL DOCENTE NO 1279</v>
          </cell>
        </row>
        <row r="342">
          <cell r="D342" t="str">
            <v>SALUD  PERSONAL EJECUTIVO</v>
          </cell>
        </row>
        <row r="343">
          <cell r="D343" t="str">
            <v>SALUD  PERSONAL HORAS CATEDRA</v>
          </cell>
        </row>
        <row r="344">
          <cell r="D344" t="str">
            <v>SALUD  PERSONAL OPERATIVO - EMPLEADOS PUBLICOS</v>
          </cell>
        </row>
        <row r="345">
          <cell r="D345" t="str">
            <v>SALUD  PERSONAL OPERATIVO - TRABAJADORES OFICIALES</v>
          </cell>
        </row>
        <row r="346">
          <cell r="D346" t="str">
            <v>SALUD APRENDICES</v>
          </cell>
        </row>
        <row r="347">
          <cell r="D347" t="str">
            <v>SALUD ESTUDIANTES</v>
          </cell>
        </row>
        <row r="348">
          <cell r="D348" t="str">
            <v>SALUD PERSONAL ADMINISTRATIVO TEMPORAL</v>
          </cell>
        </row>
        <row r="349">
          <cell r="D349" t="str">
            <v>SALUD PERSONAL DIRECTIVO</v>
          </cell>
        </row>
        <row r="350">
          <cell r="D350" t="str">
            <v>SALUD PERSONAL DOCENTE 1279</v>
          </cell>
        </row>
        <row r="351">
          <cell r="D351" t="str">
            <v>SALUD PERSONAL OPERATIVO TEMPORAL</v>
          </cell>
        </row>
        <row r="352">
          <cell r="D352" t="str">
            <v>SALUD PERSONAL PROFESIONAL ADMINISTRATIVO</v>
          </cell>
        </row>
        <row r="353">
          <cell r="D353" t="str">
            <v>SALUD PERSONAL PROFESIONAL ADMINISTRATIVO TEMPORAL</v>
          </cell>
        </row>
        <row r="354">
          <cell r="D354" t="str">
            <v>SALUD PERSONAL TECNICO</v>
          </cell>
        </row>
        <row r="355">
          <cell r="D355" t="str">
            <v>SALUD PERSONAL TÉCNICO TEMPORAL</v>
          </cell>
        </row>
        <row r="356">
          <cell r="D356" t="str">
            <v>SEGURIDAD INDUSTRIAL Y SALUD OCUPACIONAL</v>
          </cell>
        </row>
        <row r="357">
          <cell r="D357" t="str">
            <v>SEGUROS</v>
          </cell>
        </row>
        <row r="358">
          <cell r="D358" t="str">
            <v>SEMOVIENTES</v>
          </cell>
        </row>
        <row r="359">
          <cell r="D359" t="str">
            <v>SENTENCIAS Y CONCILIACIONES</v>
          </cell>
        </row>
        <row r="360">
          <cell r="D360" t="str">
            <v>SERVICIO DE TELECOMUNICACIONES E INTERNET</v>
          </cell>
        </row>
        <row r="361">
          <cell r="D361" t="str">
            <v>SERVICIOS DE ASEO Y VIGILANCIA</v>
          </cell>
        </row>
        <row r="362">
          <cell r="D362" t="str">
            <v>SERVICIOS MÉDICO ASISTENCIALES</v>
          </cell>
        </row>
        <row r="363">
          <cell r="D363" t="str">
            <v>SERVICIOS TECNICOS</v>
          </cell>
        </row>
        <row r="364">
          <cell r="D364" t="str">
            <v>SUBSIDIO DE ALIMENTACION -  EMPLEADOS PUBLICOS</v>
          </cell>
        </row>
        <row r="365">
          <cell r="D365" t="str">
            <v>SUBSIDIO DE ALIMENTACION -  TRABAJADORES  OFICIALES</v>
          </cell>
        </row>
        <row r="366">
          <cell r="D366" t="str">
            <v>SUBSIDIO DE ALIMENTACION - PERSONAL TEMPORAL</v>
          </cell>
        </row>
        <row r="367">
          <cell r="D367" t="str">
            <v>SUBSIDIO DE TRANSPORTE -  EMPLEADOS PUBLICOS</v>
          </cell>
        </row>
        <row r="368">
          <cell r="D368" t="str">
            <v>SUBSIDIO DE TRANSPORTE -  TRABAJADORES  OFICIALES</v>
          </cell>
        </row>
        <row r="369">
          <cell r="D369" t="str">
            <v>SUBSIDIO DE TRANSPORTE - PERSONAL TEMPORAL</v>
          </cell>
        </row>
        <row r="370">
          <cell r="D370" t="str">
            <v>SUBSIDIO DE TRANSPORTE APRENDICES</v>
          </cell>
        </row>
        <row r="371">
          <cell r="D371" t="str">
            <v>SUBSIDIO FAMILIAR - EMPLEADOS PUBLICOS</v>
          </cell>
        </row>
        <row r="372">
          <cell r="D372" t="str">
            <v>SUBSIDIO FAMILIAR - TRABAJADORES OFICIALES</v>
          </cell>
        </row>
        <row r="373">
          <cell r="D373" t="str">
            <v>SUBSIDIO FAMILIAR PERSONAL TEMPORAL</v>
          </cell>
        </row>
        <row r="374">
          <cell r="D374" t="str">
            <v>SUELDO DE PERSONAL ADMINISTRATIVO TEMPORAL</v>
          </cell>
        </row>
        <row r="375">
          <cell r="D375" t="str">
            <v>SUELDO DE PERSONAL OPERATIVO TEMPORAL</v>
          </cell>
        </row>
        <row r="376">
          <cell r="D376" t="str">
            <v>SUELDO DE PERSONAL PROFESIONAL ADMINISTRATIVO TEMPORAL</v>
          </cell>
        </row>
        <row r="377">
          <cell r="D377" t="str">
            <v>SUELDO DE PERSONAL TÉCNICO TEMPORAL</v>
          </cell>
        </row>
        <row r="378">
          <cell r="D378" t="str">
            <v>SUELDOS DE PERSONAL ADMINISTRATIVO</v>
          </cell>
        </row>
        <row r="379">
          <cell r="D379" t="str">
            <v>SUELDOS DE PERSONAL ASESOR</v>
          </cell>
        </row>
        <row r="380">
          <cell r="D380" t="str">
            <v>SUELDOS DE PERSONAL DIRECTIVO</v>
          </cell>
        </row>
        <row r="381">
          <cell r="D381" t="str">
            <v>SUELDOS DE PERSONAL DOCENTE 1279</v>
          </cell>
        </row>
        <row r="382">
          <cell r="D382" t="str">
            <v>SUELDOS DE PERSONAL DOCENTE NO 1279</v>
          </cell>
        </row>
        <row r="383">
          <cell r="D383" t="str">
            <v>SUELDOS DE PERSONAL EJECUTIVO</v>
          </cell>
        </row>
        <row r="384">
          <cell r="D384" t="str">
            <v>SUELDOS DE PERSONAL OPERATIVO - EMPLEADOS PUBLICOS</v>
          </cell>
        </row>
        <row r="385">
          <cell r="D385" t="str">
            <v>SUELDOS DE PERSONAL OPERATIVO - TRABAJADORES OFICIALES</v>
          </cell>
        </row>
        <row r="386">
          <cell r="D386" t="str">
            <v>SUELDOS DE PERSONAL PROFESIONAL ADMINISTRATIVO</v>
          </cell>
        </row>
        <row r="387">
          <cell r="D387" t="str">
            <v>SUELDOS DE PERSONAL TECNICO</v>
          </cell>
        </row>
        <row r="388">
          <cell r="D388" t="str">
            <v>TELEFONO, TELEX, Y CABLES</v>
          </cell>
        </row>
        <row r="389">
          <cell r="D389" t="str">
            <v>TRANSFERENCIAS ICFES</v>
          </cell>
        </row>
        <row r="390">
          <cell r="D390" t="str">
            <v>TRANSPORTE TERRESTRE DE PERSONAL</v>
          </cell>
        </row>
        <row r="391">
          <cell r="D391" t="str">
            <v>TRANSPORTE URBANO</v>
          </cell>
        </row>
        <row r="392">
          <cell r="D392" t="str">
            <v>UTENSILIOS  DE ASEO</v>
          </cell>
        </row>
        <row r="393">
          <cell r="D393" t="str">
            <v>VACACIONES  PERSONAL DOCENTE 1279</v>
          </cell>
        </row>
        <row r="394">
          <cell r="D394" t="str">
            <v>VACACIONES APRENDICES</v>
          </cell>
        </row>
        <row r="395">
          <cell r="D395" t="str">
            <v>VACACIONES PERSONAL   - HORAS  CÁTEDRA</v>
          </cell>
        </row>
        <row r="396">
          <cell r="D396" t="str">
            <v>VACACIONES PERSONAL ADMINISTRATIVO</v>
          </cell>
        </row>
        <row r="397">
          <cell r="D397" t="str">
            <v>VACACIONES PERSONAL ADMINISTRATIVO TEMPORAL</v>
          </cell>
        </row>
        <row r="398">
          <cell r="D398" t="str">
            <v>VACACIONES PERSONAL ASESOR</v>
          </cell>
        </row>
        <row r="399">
          <cell r="D399" t="str">
            <v>VACACIONES PERSONAL DIRECTIVO</v>
          </cell>
        </row>
        <row r="400">
          <cell r="D400" t="str">
            <v>VACACIONES PERSONAL DOCENTE NO 1279</v>
          </cell>
        </row>
        <row r="401">
          <cell r="D401" t="str">
            <v>VACACIONES PERSONAL EJECUTIVO</v>
          </cell>
        </row>
        <row r="402">
          <cell r="D402" t="str">
            <v>VACACIONES PERSONAL OPERATIVO - EMPLEADOS PUBLICOS</v>
          </cell>
        </row>
        <row r="403">
          <cell r="D403" t="str">
            <v>VACACIONES PERSONAL OPERATIVO - TRABAJADORES OFICIALES</v>
          </cell>
        </row>
        <row r="404">
          <cell r="D404" t="str">
            <v>VACACIONES PERSONAL OPERATIVO TEMPORAL</v>
          </cell>
        </row>
        <row r="405">
          <cell r="D405" t="str">
            <v>VACACIONES PERSONAL PROFESIONAL ADMINISTRATIVO</v>
          </cell>
        </row>
        <row r="406">
          <cell r="D406" t="str">
            <v>VACACIONES PERSONAL PROFESIONAL ADMINISTRATIVO TEMPORAL</v>
          </cell>
        </row>
        <row r="407">
          <cell r="D407" t="str">
            <v>VACACIONES PERSONAL TECNICO</v>
          </cell>
        </row>
        <row r="408">
          <cell r="D408" t="str">
            <v>VACACIONES PERSONAL TECNICO TEMPORAL</v>
          </cell>
        </row>
        <row r="409">
          <cell r="D409" t="str">
            <v>VIÁTICOS DOCENTES</v>
          </cell>
        </row>
        <row r="410">
          <cell r="D410" t="str">
            <v>VIÁTICOS NO DOCENTES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Creación programa"/>
      <sheetName val="Reforma curricular"/>
      <sheetName val="Propuesta intención"/>
      <sheetName val="Autoeval acredit"/>
      <sheetName val="Registro calificado"/>
      <sheetName val="CTAS"/>
      <sheetName val="ESTRUCTURA"/>
      <sheetName val="CTAS (2)"/>
    </sheetNames>
    <sheetDataSet>
      <sheetData sheetId="0" refreshError="1"/>
      <sheetData sheetId="1" refreshError="1"/>
      <sheetData sheetId="2" refreshError="1"/>
      <sheetData sheetId="3" refreshError="1"/>
      <sheetData sheetId="4" refreshError="1"/>
      <sheetData sheetId="5" refreshError="1"/>
      <sheetData sheetId="6">
        <row r="2">
          <cell r="A2" t="str">
            <v>ANALISIS DE INGENIERIA</v>
          </cell>
          <cell r="D2" t="str">
            <v>ACARREOS</v>
          </cell>
        </row>
        <row r="3">
          <cell r="A3" t="str">
            <v>APORTES DEPARTAMENTO - FUNCIONAMIENTO</v>
          </cell>
          <cell r="D3" t="str">
            <v>ACUEDUCTO, ALCANTARILLADO Y ASEO</v>
          </cell>
        </row>
        <row r="4">
          <cell r="A4" t="str">
            <v>APORTES DEPARTAMENTO - REGIONALIZACION</v>
          </cell>
          <cell r="D4" t="str">
            <v>AFILIACIONES PROFESIONALES</v>
          </cell>
        </row>
        <row r="5">
          <cell r="A5" t="str">
            <v>APORTES NACIÓN - FUNCIONAMIENTO</v>
          </cell>
          <cell r="D5" t="str">
            <v>AMORTIZACION BID</v>
          </cell>
        </row>
        <row r="6">
          <cell r="A6" t="str">
            <v>ARRENDAMIENTO DE BIENES INMUEBLES</v>
          </cell>
          <cell r="D6" t="str">
            <v>AMORTIZACION ENTIDADES BANCARIAS</v>
          </cell>
        </row>
        <row r="7">
          <cell r="A7" t="str">
            <v>ARRENDAMIENTO DE BIENES MUEBLES</v>
          </cell>
          <cell r="D7" t="str">
            <v>AMORTIZACION MINISTERIO DE HACIENDA</v>
          </cell>
        </row>
        <row r="8">
          <cell r="A8" t="str">
            <v>CONSULTORIAS Y ASESORIAS</v>
          </cell>
          <cell r="D8" t="str">
            <v>APORTES A ORGANISMOS UNIVERSITARIOS</v>
          </cell>
        </row>
        <row r="9">
          <cell r="A9" t="str">
            <v>CONVENIOS</v>
          </cell>
          <cell r="D9" t="str">
            <v>APOYO Y SOSTENIMIENTO APRENDICES</v>
          </cell>
        </row>
        <row r="10">
          <cell r="A10" t="str">
            <v>CREDITO EXTERNO - BANCA COMERCIAL</v>
          </cell>
          <cell r="D10" t="str">
            <v>ARRENDAMIENTOS DE BIENES INMUEBLES</v>
          </cell>
        </row>
        <row r="11">
          <cell r="A11" t="str">
            <v>CREDITO EXTERNO - BANCA DE FOMENTO</v>
          </cell>
          <cell r="D11" t="str">
            <v>ARRENDAMIENTOS DE BIENES MUEBLES</v>
          </cell>
        </row>
        <row r="12">
          <cell r="A12" t="str">
            <v>CREDITO INTERNO - BANCA COMERCIAL</v>
          </cell>
          <cell r="D12" t="str">
            <v>AUXILIARES ESTUDIANTILES</v>
          </cell>
        </row>
        <row r="13">
          <cell r="A13" t="str">
            <v>CREDITO INTERNO - BANCA DE FOMENTO</v>
          </cell>
          <cell r="D13" t="str">
            <v>AUXILIO EDUCATIVO -  EMPLEADOS PUBLICOS</v>
          </cell>
        </row>
        <row r="14">
          <cell r="A14" t="str">
            <v>CURSOS DE CAPACITACION</v>
          </cell>
          <cell r="D14" t="str">
            <v>AUXILIO EDUCATIVO -  TRABAJADORES OFICIALES</v>
          </cell>
        </row>
        <row r="15">
          <cell r="A15" t="str">
            <v>CURSOS DE NIVELACION - DOCTORADO</v>
          </cell>
          <cell r="D15" t="str">
            <v>AUXILIO FUNERARIO PERSONAL ADMINISTRATIVO</v>
          </cell>
        </row>
        <row r="16">
          <cell r="A16" t="str">
            <v>CURSOS DE NIVELACION - ESPECIALIZACION</v>
          </cell>
          <cell r="D16" t="str">
            <v>AUXILIO FUNERARIO PERSONAL ASESOR</v>
          </cell>
        </row>
        <row r="17">
          <cell r="A17" t="str">
            <v>CURSOS DE NIVELACION - MAESTRIA</v>
          </cell>
          <cell r="D17" t="str">
            <v>AUXILIO FUNERARIO PERSONAL DIRECTIVO</v>
          </cell>
        </row>
        <row r="18">
          <cell r="A18" t="str">
            <v>CURSOS DE VACACIONES - PREGRADO  A DISTANCIA</v>
          </cell>
          <cell r="D18" t="str">
            <v>AUXILIO FUNERARIO PERSONAL DOCENTE 1279</v>
          </cell>
        </row>
        <row r="19">
          <cell r="A19" t="str">
            <v>CURSOS DE VACACIONES - PREGRADO PRESENCIAL</v>
          </cell>
          <cell r="D19" t="str">
            <v>AUXILIO FUNERARIO PERSONAL DOCENTE NO 1279</v>
          </cell>
        </row>
        <row r="20">
          <cell r="A20" t="str">
            <v>CURSOS NIVELACION - PREGRADO A DISTANCIA</v>
          </cell>
          <cell r="D20" t="str">
            <v>AUXILIO FUNERARIO PERSONAL EJECUTIVO</v>
          </cell>
        </row>
        <row r="21">
          <cell r="A21" t="str">
            <v>CURSOS NIVELACION - PREGRADO PRESENCIAL</v>
          </cell>
          <cell r="D21" t="str">
            <v>AUXILIO FUNERARIO PERSONAL JUBILADOS</v>
          </cell>
        </row>
        <row r="22">
          <cell r="A22" t="str">
            <v>DERECHOS ACADEMICOS DOCTORADO</v>
          </cell>
          <cell r="D22" t="str">
            <v>AUXILIO FUNERARIO PERSONAL OPERATIVO - EMPLEADOS PUBLICOS</v>
          </cell>
        </row>
        <row r="23">
          <cell r="A23" t="str">
            <v>DERECHOS ACADEMICOS ESPECIALIZACION</v>
          </cell>
          <cell r="D23" t="str">
            <v>AUXILIO FUNERARIO PERSONAL OPERATIVO - TRABAJADORES OFICIALES</v>
          </cell>
        </row>
        <row r="24">
          <cell r="A24" t="str">
            <v>DERECHOS ACADEMICOS MAESTRIA</v>
          </cell>
          <cell r="D24" t="str">
            <v>AUXILIO FUNERARIO PERSONAL PROFESIONAL ADMINISTRATIVO</v>
          </cell>
        </row>
        <row r="25">
          <cell r="A25" t="str">
            <v>DERECHOS ACADEMICOS PREGRADO A DISTANCIA</v>
          </cell>
          <cell r="D25" t="str">
            <v>AUXILIO FUNERARIO PERSONAL TECNICO</v>
          </cell>
        </row>
        <row r="26">
          <cell r="A26" t="str">
            <v>DERECHOS ACADEMICOS PREGRADO PRESENCIAL</v>
          </cell>
          <cell r="D26" t="str">
            <v>AVISOS E IMPRESOS</v>
          </cell>
        </row>
        <row r="27">
          <cell r="A27" t="str">
            <v>DERECHOS DE GRADO - DOCTORADO</v>
          </cell>
          <cell r="D27" t="str">
            <v>BECAS DE SOSTENIMIENTO</v>
          </cell>
        </row>
        <row r="28">
          <cell r="A28" t="str">
            <v>DERECHOS DE GRADO - ESPECIALIZACION</v>
          </cell>
          <cell r="D28" t="str">
            <v>BECAS POSTGRADO</v>
          </cell>
        </row>
        <row r="29">
          <cell r="A29" t="str">
            <v>DERECHOS DE GRADO - MAESTRIA</v>
          </cell>
          <cell r="D29" t="str">
            <v>BONIFICACION POR  PRODUCTIVIDAD  ACADEMICA</v>
          </cell>
        </row>
        <row r="30">
          <cell r="A30" t="str">
            <v>DERECHOS DE GRADO - PREGRADO A DISTANCIA</v>
          </cell>
          <cell r="D30" t="str">
            <v>BONIFICACION POR SERVICIOS PRESTADOS</v>
          </cell>
        </row>
        <row r="31">
          <cell r="A31" t="str">
            <v>DERECHOS DE GRADO - PREGRADO PRESENCIAL</v>
          </cell>
          <cell r="D31" t="str">
            <v>BONIFICACIONES EXTRAORDINARIAS -  DOCENTES</v>
          </cell>
        </row>
        <row r="32">
          <cell r="A32" t="str">
            <v>DERECHOS DE SALUD DOCTORADO</v>
          </cell>
          <cell r="D32" t="str">
            <v>BONOS PENSIONALES</v>
          </cell>
        </row>
        <row r="33">
          <cell r="A33" t="str">
            <v>DERECHOS DE SALUD ESPECIALIZACION</v>
          </cell>
          <cell r="D33" t="str">
            <v>CAJA COMPENSACION FAMILIAR APRENDICES</v>
          </cell>
        </row>
        <row r="34">
          <cell r="A34" t="str">
            <v>DERECHOS DE SALUD MAESTRIA</v>
          </cell>
          <cell r="D34" t="str">
            <v>CAJA DE COMPENSACION FAMILIAR PERSONAL HORAS CATEDRA</v>
          </cell>
        </row>
        <row r="35">
          <cell r="A35" t="str">
            <v>DERECHOS DE SALUD PREGRADO A DISTANCIA</v>
          </cell>
          <cell r="D35" t="str">
            <v>CAPACITACION - PERSONAL  ADMINISTRATIVO</v>
          </cell>
        </row>
        <row r="36">
          <cell r="A36" t="str">
            <v>DERECHOS DE SALUD PREGRADO PRESENCIAL</v>
          </cell>
          <cell r="D36" t="str">
            <v>CAPACITACION - PERSONAL DOCENTE</v>
          </cell>
        </row>
        <row r="37">
          <cell r="A37" t="str">
            <v>DEVOLUCION  IVA</v>
          </cell>
          <cell r="D37" t="str">
            <v>CESANTÍAS DEFINITIVAS PERSONAL  EJECUTIVO</v>
          </cell>
        </row>
        <row r="38">
          <cell r="A38" t="str">
            <v>DIPLOMADOS</v>
          </cell>
          <cell r="D38" t="str">
            <v>CESANTÍAS DEFINITIVAS PERSONAL ADMINISTRATIVO</v>
          </cell>
        </row>
        <row r="39">
          <cell r="A39" t="str">
            <v>ECOPETROL</v>
          </cell>
          <cell r="D39" t="str">
            <v>CESANTÍAS DEFINITIVAS PERSONAL ASESOR</v>
          </cell>
        </row>
        <row r="40">
          <cell r="A40" t="str">
            <v>ESTUDIOS DE TRANSFERENCIAS   - ESPECIALIZACION</v>
          </cell>
          <cell r="D40" t="str">
            <v>CESANTÍAS DEFINITIVAS PERSONAL DIRECTIVO</v>
          </cell>
        </row>
        <row r="41">
          <cell r="A41" t="str">
            <v>ESTUDIOS DE TRANSFERENCIAS -  MAESTRIA</v>
          </cell>
          <cell r="D41" t="str">
            <v>CESANTÍAS DEFINITIVAS PERSONAL DOCENTE 1279</v>
          </cell>
        </row>
        <row r="42">
          <cell r="A42" t="str">
            <v>ESTUDIOS DE TRANSFERENCIAS -  PREGRADO A DISTANCIA</v>
          </cell>
          <cell r="D42" t="str">
            <v>CESANTÍAS DEFINITIVAS PERSONAL DOCENTE NO 1279</v>
          </cell>
        </row>
        <row r="43">
          <cell r="A43" t="str">
            <v>ESTUDIOS DE TRANSFERENCIAS -  PREGRADO PRESENCIAL</v>
          </cell>
          <cell r="D43" t="str">
            <v>CESANTÍAS DEFINITIVAS PERSONAL HORA CATEDRA</v>
          </cell>
        </row>
        <row r="44">
          <cell r="A44" t="str">
            <v>ESTUDIOS DE TRANSFERENCIAS - DOCTORADO</v>
          </cell>
          <cell r="D44" t="str">
            <v>CESANTÍAS DEFINITIVAS PERSONAL OPERATIVO - EMPLEADOS PUBLICOS</v>
          </cell>
        </row>
        <row r="45">
          <cell r="A45" t="str">
            <v>EVENTOS ACADEMICOS Y CULTURALES</v>
          </cell>
          <cell r="D45" t="str">
            <v>CESANTÍAS DEFINITIVAS PERSONAL OPERATIVO - TRABAJADORES OFICIALES</v>
          </cell>
        </row>
        <row r="46">
          <cell r="A46" t="str">
            <v>EXAMENES DE LABORATORIO</v>
          </cell>
          <cell r="D46" t="str">
            <v>CESANTÍAS DEFINITIVAS PERSONAL PROFESIONAL ADMINISTRATIVO</v>
          </cell>
        </row>
        <row r="47">
          <cell r="A47" t="str">
            <v>EXPEDICION CERTIFICADOS -  DOCTORADO</v>
          </cell>
          <cell r="D47" t="str">
            <v>CESANTÍAS DEFINITIVAS PERSONAL TECNICO</v>
          </cell>
        </row>
        <row r="48">
          <cell r="A48" t="str">
            <v>EXPEDICION CERTIFICADOS - ESPECIALIZACION</v>
          </cell>
          <cell r="D48" t="str">
            <v>CESANTÍAS PARCIALES</v>
          </cell>
        </row>
        <row r="49">
          <cell r="A49" t="str">
            <v>EXPEDICION CERTIFICADOS - MAESTRIA</v>
          </cell>
          <cell r="D49" t="str">
            <v>COMBUSTIBLE Y LUBRICANTES</v>
          </cell>
        </row>
        <row r="50">
          <cell r="A50" t="str">
            <v>EXPEDICION DE CERTIFICADOS   - PREGRADO PRESENCIAL</v>
          </cell>
          <cell r="D50" t="str">
            <v>COMESTIBLES</v>
          </cell>
        </row>
        <row r="51">
          <cell r="A51" t="str">
            <v>EXPEDICION DE CERTIFICADOS -  PREGRADO A DISTANCIA</v>
          </cell>
          <cell r="D51" t="str">
            <v>COMISIONES FIDUCIA PASIVO PENSIONAL- FIDUCAFÉ</v>
          </cell>
        </row>
        <row r="52">
          <cell r="A52" t="str">
            <v>FOTOCOPIAS Y COPIAS HELIOGRAFICAS</v>
          </cell>
          <cell r="D52" t="str">
            <v>CUOTAS PARTES DE JUBILACION</v>
          </cell>
        </row>
        <row r="53">
          <cell r="A53" t="str">
            <v>FONDO DE CIENCIA, TECNOLOGÍA E INNOVACIÓN DEL SISTEMA GENERAL DE REGALÍAS</v>
          </cell>
          <cell r="D53" t="str">
            <v>DEVOLUCIONES POR MATRÍCULAS</v>
          </cell>
        </row>
        <row r="54">
          <cell r="A54" t="str">
            <v>INDEMNIZACIÓN SEGUROS</v>
          </cell>
          <cell r="D54" t="str">
            <v>DOTACION  Y SUMINISTROS A EMPLEADOS PÚBLICOS NO DOCENTES</v>
          </cell>
        </row>
        <row r="55">
          <cell r="A55" t="str">
            <v>INGRESOS POR CONTRIBUCION EN VENTA EXTERNA DE BIENES Y SERVICIOS</v>
          </cell>
          <cell r="D55" t="str">
            <v>DOTACION  Y SUMINISTROS A TRABAJADORES OFICIALES</v>
          </cell>
        </row>
        <row r="56">
          <cell r="A56" t="str">
            <v>INGRESOS RECIBIDOS POR ANTICIPADO</v>
          </cell>
          <cell r="D56" t="str">
            <v>DOTACION  Y SUMINISTROS PERSONAL  DOCENTE</v>
          </cell>
        </row>
        <row r="57">
          <cell r="A57" t="str">
            <v>INGRESOS VIGENCIAS ANTERIORES</v>
          </cell>
          <cell r="D57" t="str">
            <v>DROGAS Y MEDICAMENTOS</v>
          </cell>
        </row>
        <row r="58">
          <cell r="A58" t="str">
            <v>INSCRIPCIONES - DOCTORADO</v>
          </cell>
          <cell r="D58" t="str">
            <v>ENERGIA ELECTRICA</v>
          </cell>
        </row>
        <row r="59">
          <cell r="A59" t="str">
            <v>INSCRIPCIONES - ESPECIALIZACION</v>
          </cell>
          <cell r="D59" t="str">
            <v>EVENTOS ACADEMICOS Y CULTURALES</v>
          </cell>
        </row>
        <row r="60">
          <cell r="A60" t="str">
            <v>INSCRIPCIONES - MAESTRIA</v>
          </cell>
          <cell r="D60" t="str">
            <v>FOMENTO Y DESARROLLO DE PROGRAMAS DE INVESTIGACIÓN</v>
          </cell>
        </row>
        <row r="61">
          <cell r="A61" t="str">
            <v>INSCRIPCIONES - PREGRADO A DISTANCIA</v>
          </cell>
          <cell r="D61" t="str">
            <v>FONDO CESANTÍAS LEY 50 APRENDICES</v>
          </cell>
        </row>
        <row r="62">
          <cell r="A62" t="str">
            <v>INSCRIPCIONES - PREGRADO PRESENCIAL</v>
          </cell>
          <cell r="D62" t="str">
            <v>FONDO DE AHORRO PERSONAL ADMINISTRATIVO</v>
          </cell>
        </row>
        <row r="63">
          <cell r="A63" t="str">
            <v>INTERESES Y RENDIMIENTOS DEUDORES</v>
          </cell>
          <cell r="D63" t="str">
            <v>FONDO DE AHORRO PERSONAL ADMINISTRATIVO</v>
          </cell>
        </row>
        <row r="64">
          <cell r="A64" t="str">
            <v>MATRICULA PREGRADO A DISTANCIA</v>
          </cell>
          <cell r="D64" t="str">
            <v>FONDO DE AHORRO PERSONAL ASESOR</v>
          </cell>
        </row>
        <row r="65">
          <cell r="A65" t="str">
            <v>MATRICULAS  PREGRADO PRESENCIAL</v>
          </cell>
          <cell r="D65" t="str">
            <v>FONDO DE AHORRO PERSONAL ASESOR</v>
          </cell>
        </row>
        <row r="66">
          <cell r="A66" t="str">
            <v>MATRICULAS DOCTORADO</v>
          </cell>
          <cell r="D66" t="str">
            <v>FONDO DE AHORRO PERSONAL DIRECTIVO</v>
          </cell>
        </row>
        <row r="67">
          <cell r="A67" t="str">
            <v>MATRICULAS ESPECIALIZACION</v>
          </cell>
          <cell r="D67" t="str">
            <v>FONDO DE AHORRO PERSONAL DIRECTIVO</v>
          </cell>
        </row>
        <row r="68">
          <cell r="A68" t="str">
            <v>MATRICULAS MAESTRIAS</v>
          </cell>
          <cell r="D68" t="str">
            <v>FONDO DE AHORRO PERSONAL DOCENTE 1279</v>
          </cell>
        </row>
        <row r="69">
          <cell r="A69" t="str">
            <v>MINISTERIO DE EDUCACION NACIONAL</v>
          </cell>
          <cell r="D69" t="str">
            <v>FONDO DE AHORRO PERSONAL DOCENTE 1279</v>
          </cell>
        </row>
        <row r="70">
          <cell r="A70" t="str">
            <v>MINISTERIO DE SALUD</v>
          </cell>
          <cell r="D70" t="str">
            <v>FONDO DE AHORRO PERSONAL DOCENTE NO 1279</v>
          </cell>
        </row>
        <row r="71">
          <cell r="A71" t="str">
            <v>MULTAS</v>
          </cell>
          <cell r="D71" t="str">
            <v>FONDO DE AHORRO PERSONAL DOCENTE NO 1279</v>
          </cell>
        </row>
        <row r="72">
          <cell r="A72" t="str">
            <v>MUNICIPIOS</v>
          </cell>
          <cell r="D72" t="str">
            <v>FONDO DE AHORRO PERSONAL EJECUTIVO</v>
          </cell>
        </row>
        <row r="73">
          <cell r="A73" t="str">
            <v>OTRAS ENTIDADES</v>
          </cell>
          <cell r="D73" t="str">
            <v>FONDO DE AHORRO PERSONAL EJECUTIVO</v>
          </cell>
        </row>
        <row r="74">
          <cell r="A74" t="str">
            <v>OTROS RECURSOS DE BALANCE - SALDO FISCAL</v>
          </cell>
          <cell r="D74" t="str">
            <v>FONDO DE AHORRO PERSONAL OPERATIVO -EMPLEADOS PUBLICOS</v>
          </cell>
        </row>
        <row r="75">
          <cell r="A75" t="str">
            <v>OTROS SERVICIOS</v>
          </cell>
          <cell r="D75" t="str">
            <v>FONDO DE AHORRO PERSONAL OPERATIVO -EMPLEADOS PUBLICOS</v>
          </cell>
        </row>
        <row r="76">
          <cell r="A76" t="str">
            <v>POR  VENTA INTERNA DE BIENES Y  SERVICIOS</v>
          </cell>
          <cell r="D76" t="str">
            <v>FONDO DE AHORRO PERSONAL OPERATIVO -TRABAJADORES OFICIALES</v>
          </cell>
        </row>
        <row r="77">
          <cell r="A77" t="str">
            <v>PROYECTOS DE INVESTIGACION</v>
          </cell>
          <cell r="D77" t="str">
            <v>FONDO DE AHORRO PERSONAL OPERATIVO -TRABAJADORES OFICIALES</v>
          </cell>
        </row>
        <row r="78">
          <cell r="A78" t="str">
            <v>PUBLICIDAD Y PROPAGANDA</v>
          </cell>
          <cell r="D78" t="str">
            <v>FONDO DE AHORRO PERSONAL PROFESIONAL ADMINISTRATIVO</v>
          </cell>
        </row>
        <row r="79">
          <cell r="A79" t="str">
            <v>RECONOCIMIENTO DE INCAPACIDADES</v>
          </cell>
          <cell r="D79" t="str">
            <v>FONDO DE AHORRO PERSONAL PROFESIONAL ADMINISTRATIVO</v>
          </cell>
        </row>
        <row r="80">
          <cell r="A80" t="str">
            <v>REGISTRO DE DIPLOMAS.</v>
          </cell>
          <cell r="D80" t="str">
            <v>FONDO DE AHORRO PERSONAL TECNICO</v>
          </cell>
        </row>
        <row r="81">
          <cell r="A81" t="str">
            <v>REINTEGROS</v>
          </cell>
          <cell r="D81" t="str">
            <v>FONDO DE AHORRO PERSONAL TECNICO</v>
          </cell>
        </row>
        <row r="82">
          <cell r="A82" t="str">
            <v>RENDIMIENTOS FIDUCIA PASIVO PENSIONAL- FIDUCAFE</v>
          </cell>
          <cell r="D82" t="str">
            <v>FONDO DE CESANTÍAS  ASESOR</v>
          </cell>
        </row>
        <row r="83">
          <cell r="A83" t="str">
            <v>RENDIMIENTOS POR REAJUSTE MONETARIO</v>
          </cell>
          <cell r="D83" t="str">
            <v>FONDO DE CESANTIAS - NACIONAL DEL AHORRO ASESOR</v>
          </cell>
        </row>
        <row r="84">
          <cell r="A84" t="str">
            <v>RENDIMIENTOS SOBRE DEPOSITOS</v>
          </cell>
          <cell r="D84" t="str">
            <v>FONDO DE CESANTIAS - NACIONAL DEL AHORRO PERSONAL ADMINISTRATIVO</v>
          </cell>
        </row>
        <row r="85">
          <cell r="A85" t="str">
            <v>SEMINARIOS Y OTROS</v>
          </cell>
          <cell r="D85" t="str">
            <v>FONDO DE CESANTIAS - NACIONAL DEL AHORRO PERSONAL EJECUTIVO</v>
          </cell>
        </row>
        <row r="86">
          <cell r="A86" t="str">
            <v>SERVICIOS MEDICOS</v>
          </cell>
          <cell r="D86" t="str">
            <v>FONDO DE CESANTIAS - NACIONAL DEL AHORRO PERSONAL OPERATIVO- EMP. PUBLICOS</v>
          </cell>
        </row>
        <row r="87">
          <cell r="A87" t="str">
            <v>VALIDACIONES Y HABILITACIONES PREGRADO A DISTANCIA</v>
          </cell>
          <cell r="D87" t="str">
            <v>FONDO DE CESANTIAS - NACIONAL DEL AHORRO PERSONAL OPERATIVO-TR. OFICIALES</v>
          </cell>
        </row>
        <row r="88">
          <cell r="A88" t="str">
            <v>VALIDACIONES Y HABILITACIONES PREGRADO PRESENCIAL</v>
          </cell>
          <cell r="D88" t="str">
            <v>FONDO DE CESANTIAS - NACIONAL DEL AHORRO PERSONAL PROFESIONAL ADMINISTRATIVO</v>
          </cell>
        </row>
        <row r="89">
          <cell r="A89" t="str">
            <v>VENTA - LIBROS Y OTRAS FORMAS DE COMUNICACIÓN</v>
          </cell>
          <cell r="D89" t="str">
            <v>FONDO DE CESANTIAS - NACIONAL DEL AHORRO PERSONAL TECNICO</v>
          </cell>
        </row>
        <row r="90">
          <cell r="A90" t="str">
            <v>VENTA - PUBLICACIONES</v>
          </cell>
          <cell r="D90" t="str">
            <v>FONDO DE CESANTIAS  PERSONAL DIRECTIVO</v>
          </cell>
        </row>
        <row r="91">
          <cell r="A91" t="str">
            <v>VENTA BONOS SIDES</v>
          </cell>
          <cell r="D91" t="str">
            <v>FONDO DE CESANTIAS  PERSONAL DOCENTE 1279</v>
          </cell>
        </row>
        <row r="92">
          <cell r="A92" t="str">
            <v>VENTA DE ACTIVOS INMUEBLES</v>
          </cell>
          <cell r="D92" t="str">
            <v>FONDO DE CESANTIAS -NACIONAL DEL AHORRO PERSONAL DIRECTIVO</v>
          </cell>
        </row>
        <row r="93">
          <cell r="A93" t="str">
            <v>VENTA DE ACTIVOS MUEBLES</v>
          </cell>
          <cell r="D93" t="str">
            <v>FONDO DE CESANTIAS -NACIONAL DEL AHORRO PERSONAL DOCENTE 1279</v>
          </cell>
        </row>
        <row r="94">
          <cell r="A94" t="str">
            <v>VENTA DE INTANGIBLES</v>
          </cell>
          <cell r="D94" t="str">
            <v>FONDO DE CESANTIAS -NACIONAL DEL AHORRO PERSONAL DOCENTE NO 1279</v>
          </cell>
        </row>
        <row r="95">
          <cell r="A95" t="str">
            <v>VENTA MATERIAL DE RECICLAJE E INSERVIBLE</v>
          </cell>
          <cell r="D95" t="str">
            <v>FONDO DE CESANTIAS PERSONAL  OPERATIVO - EMPLEADOS  PUBLICOS</v>
          </cell>
        </row>
        <row r="96">
          <cell r="A96" t="str">
            <v>VENTA PLIEGOS DE LICITACION</v>
          </cell>
          <cell r="D96" t="str">
            <v>FONDO DE CESANTIAS PERSONAL  TECNICO</v>
          </cell>
        </row>
        <row r="97">
          <cell r="A97" t="str">
            <v>VENTA PRODUCTO - CAFETERIA</v>
          </cell>
          <cell r="D97" t="str">
            <v>FONDO DE CESANTIAS PERSONAL ADMINISTRATIVO</v>
          </cell>
        </row>
        <row r="98">
          <cell r="A98" t="str">
            <v>VENTA PRODUCTO - COMEDORES</v>
          </cell>
          <cell r="D98" t="str">
            <v>FONDO DE CESANTÍAS PERSONAL DOCENTE NO 1279</v>
          </cell>
        </row>
        <row r="99">
          <cell r="A99" t="str">
            <v>VENTA PRODUCTOS AGRICOLAS</v>
          </cell>
          <cell r="D99" t="str">
            <v>FONDO DE CESANTIAS PERSONAL EJECUTIVO</v>
          </cell>
        </row>
        <row r="100">
          <cell r="A100" t="str">
            <v>VENTA PRODUCTOS PECUARIOS</v>
          </cell>
          <cell r="D100" t="str">
            <v>FONDO DE CESANTIAS PERSONAL OPERATIVO - TRABAJADORES OFICIALES</v>
          </cell>
        </row>
        <row r="101">
          <cell r="D101" t="str">
            <v>FONDO DE CESANTIAS PERSONAL PROFESIONAL ADMINISTRATIVO</v>
          </cell>
        </row>
        <row r="102">
          <cell r="D102" t="str">
            <v>FONDO DE PENSIONES  PERSONAL DIRECTIVO</v>
          </cell>
        </row>
        <row r="103">
          <cell r="D103" t="str">
            <v>FONDO DE PENSIONES  PERSONAL DOCENTE 1279</v>
          </cell>
        </row>
        <row r="104">
          <cell r="D104" t="str">
            <v>FONDO DE PENSIONES PERSONAL  OPERATIVO - EMPLEADOS  PUBLICOS</v>
          </cell>
        </row>
        <row r="105">
          <cell r="D105" t="str">
            <v>FONDO DE PENSIONES PERSONAL  TECNICO</v>
          </cell>
        </row>
        <row r="106">
          <cell r="D106" t="str">
            <v>FONDO DE PENSIONES PERSONAL ADMINISTRATIVO</v>
          </cell>
        </row>
        <row r="107">
          <cell r="D107" t="str">
            <v>FONDO DE PENSIONES PERSONAL ASESOR</v>
          </cell>
        </row>
        <row r="108">
          <cell r="D108" t="str">
            <v>FONDO DE PENSIONES PERSONAL DOCENTE NO 1279</v>
          </cell>
        </row>
        <row r="109">
          <cell r="D109" t="str">
            <v>FONDO DE PENSIONES PERSONAL EJECUTIVO</v>
          </cell>
        </row>
        <row r="110">
          <cell r="D110" t="str">
            <v>FONDO DE PENSIONES PERSONAL HORAS CATEDRA</v>
          </cell>
        </row>
        <row r="111">
          <cell r="D111" t="str">
            <v>FONDO DE PENSIONES PERSONAL OPERATIVO - TRABAJADORES  OFICIALES</v>
          </cell>
        </row>
        <row r="112">
          <cell r="D112" t="str">
            <v>FONDO DE PENSIONES PERSONAL PROFESIONAL ADMINISTRATIVO</v>
          </cell>
        </row>
        <row r="113">
          <cell r="D113" t="str">
            <v>FONDO DE SOSTENIBILIDAD CRÉDITO ICETEX</v>
          </cell>
        </row>
        <row r="114">
          <cell r="D114" t="str">
            <v>FONDO PENSIONES APRENDICES</v>
          </cell>
        </row>
        <row r="115">
          <cell r="D115" t="str">
            <v>GAS</v>
          </cell>
        </row>
        <row r="116">
          <cell r="D116" t="str">
            <v>GASTOS CONMEMORATIVOS</v>
          </cell>
        </row>
        <row r="117">
          <cell r="D117" t="str">
            <v>GASTOS DE IMPORTACION</v>
          </cell>
        </row>
        <row r="118">
          <cell r="D118" t="str">
            <v>GASTOS DE VIAJE DOCENTES DE PLANTA</v>
          </cell>
        </row>
        <row r="119">
          <cell r="D119" t="str">
            <v>GASTOS DE VIAJE NO DOCENTES DE PLANTA</v>
          </cell>
        </row>
        <row r="120">
          <cell r="D120" t="str">
            <v>GASTOS DE VIAJE PERSONAL NO DE PLANTA</v>
          </cell>
        </row>
        <row r="121">
          <cell r="D121" t="str">
            <v>GASTOS DEPORTIVOS Y DE RECREACION</v>
          </cell>
        </row>
        <row r="122">
          <cell r="D122" t="str">
            <v>GASTOS LEGALES</v>
          </cell>
        </row>
        <row r="123">
          <cell r="D123" t="str">
            <v>GRAVAMENES SOBRE  TRANSACCIONES FINANCIERAS</v>
          </cell>
        </row>
        <row r="124">
          <cell r="D124" t="str">
            <v>HONORARIOS - ADMINISTRATIVOS NO PROFESIONALES</v>
          </cell>
        </row>
        <row r="125">
          <cell r="D125" t="str">
            <v>HONORARIOS - DOCENTES</v>
          </cell>
        </row>
        <row r="126">
          <cell r="D126" t="str">
            <v>HONORARIOS - OPERATIVOS</v>
          </cell>
        </row>
        <row r="127">
          <cell r="D127" t="str">
            <v>HONORARIOS - PROFESIONALES</v>
          </cell>
        </row>
        <row r="128">
          <cell r="D128" t="str">
            <v>HORAS  EXTRAS  ORDINARIAS  DIURNAS  Y  NOCTURNAS  -  EMPLEADOS PÚBLICOS</v>
          </cell>
        </row>
        <row r="129">
          <cell r="D129" t="str">
            <v>HORAS CÁTEDRA DOCENTES</v>
          </cell>
        </row>
        <row r="130">
          <cell r="D130" t="str">
            <v>HORAS EXTRAS DOMINICALES Y FESTIVAS - EMPLEADOS PUBLICOS</v>
          </cell>
        </row>
        <row r="131">
          <cell r="D131" t="str">
            <v>HORAS EXTRAS DOMINICALES Y FESTIVAS - TRABAJADORES OFICIALES</v>
          </cell>
        </row>
        <row r="132">
          <cell r="D132" t="str">
            <v>HORAS EXTRAS ORDINARIAS DIURNAS Y NOCTURNAS - TRABAJADORES OFICIALES</v>
          </cell>
        </row>
        <row r="133">
          <cell r="D133" t="str">
            <v>I.C.B.F APRENDICES</v>
          </cell>
        </row>
        <row r="134">
          <cell r="D134" t="str">
            <v>I.C.B.F. - PERSONAL ADMINISTRATIVO</v>
          </cell>
        </row>
        <row r="135">
          <cell r="D135" t="str">
            <v>I.C.B.F. - PERSONAL ASESOR</v>
          </cell>
        </row>
        <row r="136">
          <cell r="D136" t="str">
            <v>I.C.B.F. - PERSONAL DIRECTIVO</v>
          </cell>
        </row>
        <row r="137">
          <cell r="D137" t="str">
            <v>I.C.B.F. - PERSONAL DOCENTE 1279</v>
          </cell>
        </row>
        <row r="138">
          <cell r="D138" t="str">
            <v>I.C.B.F. - PERSONAL DOCENTE NO 1279</v>
          </cell>
        </row>
        <row r="139">
          <cell r="D139" t="str">
            <v>I.C.B.F. - PERSONAL EJECUTIVO</v>
          </cell>
        </row>
        <row r="140">
          <cell r="D140" t="str">
            <v>I.C.B.F. - PERSONAL HORAS CATAEDRA</v>
          </cell>
        </row>
        <row r="141">
          <cell r="D141" t="str">
            <v>I.C.B.F. - PERSONAL OPERATIVO - EMPLEADOS PUBLICOS</v>
          </cell>
        </row>
        <row r="142">
          <cell r="D142" t="str">
            <v>I.C.B.F. - PERSONAL OPERATIVO - TRABAJADORES OFICIALES</v>
          </cell>
        </row>
        <row r="143">
          <cell r="D143" t="str">
            <v>I.C.B.F. - PERSONAL PROFESIONAL ADMINISTRATIVO</v>
          </cell>
        </row>
        <row r="144">
          <cell r="D144" t="str">
            <v>I.C.B.F. - PERSONAL TECNICO</v>
          </cell>
        </row>
        <row r="145">
          <cell r="D145" t="str">
            <v>IMPLEMENTOS DEPORTIVOS</v>
          </cell>
        </row>
        <row r="146">
          <cell r="D146" t="str">
            <v>IMPLEMENTOS PARA GRUPOS CULTURALES Y ARTISTICOS</v>
          </cell>
        </row>
        <row r="147">
          <cell r="D147" t="str">
            <v>IMPUESTOS VEHICULOS AUTOMOTORES</v>
          </cell>
        </row>
        <row r="148">
          <cell r="D148" t="str">
            <v>IMPUESTOS Y TASAS</v>
          </cell>
        </row>
        <row r="149">
          <cell r="D149" t="str">
            <v>INCAPACIDADES PERSONAL ADMINISTRATIVO</v>
          </cell>
        </row>
        <row r="150">
          <cell r="D150" t="str">
            <v>INCAPACIDADES PERSONAL ASESOR</v>
          </cell>
        </row>
        <row r="151">
          <cell r="D151" t="str">
            <v>INCAPACIDADES PERSONAL DIRECTIVO</v>
          </cell>
        </row>
        <row r="152">
          <cell r="D152" t="str">
            <v>INCAPACIDADES PERSONAL DOCENTE 1279</v>
          </cell>
        </row>
        <row r="153">
          <cell r="D153" t="str">
            <v>INCAPACIDADES PERSONAL DOCENTE NO 1279</v>
          </cell>
        </row>
        <row r="154">
          <cell r="D154" t="str">
            <v>INCAPACIDADES PERSONAL EJECUTIVO</v>
          </cell>
        </row>
        <row r="155">
          <cell r="D155" t="str">
            <v>INCAPACIDADES PERSONAL HORAS CATEDRA</v>
          </cell>
        </row>
        <row r="156">
          <cell r="D156" t="str">
            <v>INCAPACIDADES PERSONAL OPERATIVO - EMPLEADOS PUBLICOS</v>
          </cell>
        </row>
        <row r="157">
          <cell r="D157" t="str">
            <v>INCAPACIDADES PERSONAL OPERATIVO - TRABAJADORES OFICIALES</v>
          </cell>
        </row>
        <row r="158">
          <cell r="D158" t="str">
            <v>INCAPACIDADES PERSONAL PROFESIONAL ADMINISTRATIVO</v>
          </cell>
        </row>
        <row r="159">
          <cell r="D159" t="str">
            <v>INCAPACIDADES PERSONAL TECNICO</v>
          </cell>
        </row>
        <row r="160">
          <cell r="D160" t="str">
            <v>INDEMNIZACIONES  ASESOR</v>
          </cell>
        </row>
        <row r="161">
          <cell r="D161" t="str">
            <v>INDEMNIZACIONES  PERSONAL DIRECTIVO</v>
          </cell>
        </row>
        <row r="162">
          <cell r="D162" t="str">
            <v>INDEMNIZACIONES  PROFESIONAL ADMINISTRATIVO</v>
          </cell>
        </row>
        <row r="163">
          <cell r="D163" t="str">
            <v>INDEMNIZACIONES PERSONAL  OPERATIVO - EMPLEADOS  PUBLICOS</v>
          </cell>
        </row>
        <row r="164">
          <cell r="D164" t="str">
            <v>INDEMNIZACIONES PERSONAL  TECNICO</v>
          </cell>
        </row>
        <row r="165">
          <cell r="D165" t="str">
            <v>INDEMNIZACIONES PERSONAL ADMINISTRATIVO</v>
          </cell>
        </row>
        <row r="166">
          <cell r="D166" t="str">
            <v>INDEMNIZACIONES PERSONAL DOCENTE 1279</v>
          </cell>
        </row>
        <row r="167">
          <cell r="D167" t="str">
            <v>INDEMNIZACIONES PERSONAL DOCENTE NO 1279</v>
          </cell>
        </row>
        <row r="168">
          <cell r="D168" t="str">
            <v>INDEMNIZACIONES PERSONAL EJECUTIVO</v>
          </cell>
        </row>
        <row r="169">
          <cell r="D169" t="str">
            <v>INDEMNIZACIONES PERSONAL OPERATIVO - TRABAJADORES  OFICIALES</v>
          </cell>
        </row>
        <row r="170">
          <cell r="D170" t="str">
            <v>INTERESES A LAS CESANTÍAS APRENDICES</v>
          </cell>
        </row>
        <row r="171">
          <cell r="D171" t="str">
            <v>INTERESES A LAS CESANTÍAS PERSONAL ADMINISTRATIVO</v>
          </cell>
        </row>
        <row r="172">
          <cell r="D172" t="str">
            <v>INTERESES A LAS CESANTÍAS PERSONAL ASESOR</v>
          </cell>
        </row>
        <row r="173">
          <cell r="D173" t="str">
            <v>INTERESES A LAS CESANTÍAS PERSONAL DIRECTIVO</v>
          </cell>
        </row>
        <row r="174">
          <cell r="D174" t="str">
            <v>INTERESES A LAS CESANTÍAS PERSONAL DOCENTE 1279</v>
          </cell>
        </row>
        <row r="175">
          <cell r="D175" t="str">
            <v>INTERESES A LAS CESANTÍAS PERSONAL DOCENTE NO 1279</v>
          </cell>
        </row>
        <row r="176">
          <cell r="D176" t="str">
            <v>INTERESES A LAS CESANTÍAS PERSONAL EJECUTIVO</v>
          </cell>
        </row>
        <row r="177">
          <cell r="D177" t="str">
            <v>INTERESES A LAS CESANTÍAS PERSONAL HORAS CATEDRA</v>
          </cell>
        </row>
        <row r="178">
          <cell r="D178" t="str">
            <v>INTERESES A LAS CESANTÍAS PERSONAL OPERATIVO - EMPLEADOS PUBLICOS</v>
          </cell>
        </row>
        <row r="179">
          <cell r="D179" t="str">
            <v>INTERESES A LAS CESANTÍAS PERSONAL OPERATIVO - TRABAJADORES OFICIALES</v>
          </cell>
        </row>
        <row r="180">
          <cell r="D180" t="str">
            <v>INTERESES A LAS CESANTÍAS PERSONAL PROFESIONAL ADMINISTRATIVO</v>
          </cell>
        </row>
        <row r="181">
          <cell r="D181" t="str">
            <v>INTERESES A LAS CESANTÍAS PERSONAL TECNICO</v>
          </cell>
        </row>
        <row r="182">
          <cell r="D182" t="str">
            <v>INTERESES BID</v>
          </cell>
        </row>
        <row r="183">
          <cell r="D183" t="str">
            <v>INTERESES ENTIDADES BANCARIAS</v>
          </cell>
        </row>
        <row r="184">
          <cell r="D184" t="str">
            <v>INTERESES MINISTERIO DE HACIENDA</v>
          </cell>
        </row>
        <row r="185">
          <cell r="D185" t="str">
            <v>LAVADO Y PLANCHADO DE ROPA</v>
          </cell>
        </row>
        <row r="186">
          <cell r="D186" t="str">
            <v>LIBROS, REVISTAS Y PERIODICOS</v>
          </cell>
        </row>
        <row r="187">
          <cell r="D187" t="str">
            <v>LOZA, CRISTALERIA Y UTENSILIOS DE COCINA</v>
          </cell>
        </row>
        <row r="188">
          <cell r="D188" t="str">
            <v>MATERIALES - EDUCACION (MODULOS-PUBLICACIONES DOCENTES)</v>
          </cell>
        </row>
        <row r="189">
          <cell r="D189" t="str">
            <v>MATERIALES  PARA IMPRESIÓN</v>
          </cell>
        </row>
        <row r="190">
          <cell r="D190" t="str">
            <v>MATERIALES DE LABORATORIO</v>
          </cell>
        </row>
        <row r="191">
          <cell r="D191" t="str">
            <v>MULTAS</v>
          </cell>
        </row>
        <row r="192">
          <cell r="D192" t="str">
            <v>OTRAS COMISIONES</v>
          </cell>
        </row>
        <row r="193">
          <cell r="D193" t="str">
            <v>OTROS GASTOS ACADEMICOS</v>
          </cell>
        </row>
        <row r="194">
          <cell r="D194" t="str">
            <v>OTROS GASTOS ADMINISTRATIVOS</v>
          </cell>
        </row>
        <row r="195">
          <cell r="D195" t="str">
            <v>PAPELERIA Y UTILES DE ESCRITORIO</v>
          </cell>
        </row>
        <row r="196">
          <cell r="D196" t="str">
            <v>PASAJES AEREOS INTERNACIONALES</v>
          </cell>
        </row>
        <row r="197">
          <cell r="D197" t="str">
            <v>PASAJES AEREOS NACIONALES</v>
          </cell>
        </row>
        <row r="198">
          <cell r="D198" t="str">
            <v>PASAJES TERRESTRES NACIONALES</v>
          </cell>
        </row>
        <row r="199">
          <cell r="D199" t="str">
            <v>PASIVO VIGENCIAS ANTERIORES - FAVUIS</v>
          </cell>
        </row>
        <row r="200">
          <cell r="D200" t="str">
            <v>PASIVO VIGENCIAS ANTERIORES - I.C.B.F.</v>
          </cell>
        </row>
        <row r="201">
          <cell r="D201" t="str">
            <v>PEAJES</v>
          </cell>
        </row>
        <row r="202">
          <cell r="D202" t="str">
            <v>PENSIONES Y JUBILACIONES</v>
          </cell>
        </row>
        <row r="203">
          <cell r="D203" t="str">
            <v>PORTES Y FLETES</v>
          </cell>
        </row>
        <row r="204">
          <cell r="D204" t="str">
            <v>PRACTICAS DOCENTES, SALIDAS DE CAMPO Y MOVILIDAD ESTUDIANTIL</v>
          </cell>
        </row>
        <row r="205">
          <cell r="D205" t="str">
            <v>PREDIAL UNIFICADO</v>
          </cell>
        </row>
        <row r="206">
          <cell r="D206" t="str">
            <v>PRIMA DE  ANTIGÜEDAD  PERSONAL TECNICO</v>
          </cell>
        </row>
        <row r="207">
          <cell r="D207" t="str">
            <v>PRIMA DE  ANTIGÜEDAD PERSONAL DOCENTE NO 1279</v>
          </cell>
        </row>
        <row r="208">
          <cell r="D208" t="str">
            <v>PRIMA DE  ANTIGÜEDAD PERSONAL EJECUTIVO</v>
          </cell>
        </row>
        <row r="209">
          <cell r="D209" t="str">
            <v>PRIMA DE  ANTIGÜEDAD PERSONAL PROFESIONAL ADMINISTRATIVO</v>
          </cell>
        </row>
        <row r="210">
          <cell r="D210" t="str">
            <v>PRIMA DE  VACACIONES  PERSONAL TECNICO</v>
          </cell>
        </row>
        <row r="211">
          <cell r="D211" t="str">
            <v>PRIMA DE  VACACIONES PERSONAL ADMINISTRATIVO</v>
          </cell>
        </row>
        <row r="212">
          <cell r="D212" t="str">
            <v>PRIMA DE  VACACIONES PERSONAL DOCENTE NO 1279</v>
          </cell>
        </row>
        <row r="213">
          <cell r="D213" t="str">
            <v>PRIMA DE  VACACIONES PERSONAL EJECUTIVO</v>
          </cell>
        </row>
        <row r="214">
          <cell r="D214" t="str">
            <v>PRIMA DE  VACACIONES PERSONAL OPERATIVO - EMPLEADOS PUBLICOS</v>
          </cell>
        </row>
        <row r="215">
          <cell r="D215" t="str">
            <v>PRIMA DE  VACACIONES PERSONAL PROFESIONAL ADMINISTRATIVO</v>
          </cell>
        </row>
        <row r="216">
          <cell r="D216" t="str">
            <v>PRIMA DE ANTIGÜEDAD PERSONAL ADMINISTRATIVO</v>
          </cell>
        </row>
        <row r="217">
          <cell r="D217" t="str">
            <v>PRIMA DE ANTIGÜEDAD PERSONAL ASESOR</v>
          </cell>
        </row>
        <row r="218">
          <cell r="D218" t="str">
            <v>PRIMA DE ANTIGÜEDAD PERSONAL DIRECTIVO</v>
          </cell>
        </row>
        <row r="219">
          <cell r="D219" t="str">
            <v>PRIMA DE ANTIGÜEDAD PERSONAL OPERATIVO - EMPLEADOS PUBLICOS</v>
          </cell>
        </row>
        <row r="220">
          <cell r="D220" t="str">
            <v>PRIMA DE ANTIGÜEDAD PERSONAL OPERATIVO - TRABAJADORES OFICIALES</v>
          </cell>
        </row>
        <row r="221">
          <cell r="D221" t="str">
            <v>PRIMA DE NAVIDAD  PERSONAL  HORAS CATEDRA</v>
          </cell>
        </row>
        <row r="222">
          <cell r="D222" t="str">
            <v>PRIMA DE NAVIDAD  PERSONAL TECNICO</v>
          </cell>
        </row>
        <row r="223">
          <cell r="D223" t="str">
            <v>PRIMA DE NAVIDAD APRENDICES</v>
          </cell>
        </row>
        <row r="224">
          <cell r="D224" t="str">
            <v>PRIMA DE NAVIDAD PERSONAL ADMINISTRATIVO</v>
          </cell>
        </row>
        <row r="225">
          <cell r="D225" t="str">
            <v>PRIMA DE NAVIDAD PERSONAL ASESOR</v>
          </cell>
        </row>
        <row r="226">
          <cell r="D226" t="str">
            <v>PRIMA DE NAVIDAD PERSONAL DIRECTIVO</v>
          </cell>
        </row>
        <row r="227">
          <cell r="D227" t="str">
            <v>PRIMA DE NAVIDAD PERSONAL DOCENTE 1279</v>
          </cell>
        </row>
        <row r="228">
          <cell r="D228" t="str">
            <v>PRIMA DE NAVIDAD PERSONAL DOCENTE NO 1279</v>
          </cell>
        </row>
        <row r="229">
          <cell r="D229" t="str">
            <v>PRIMA DE NAVIDAD PERSONAL EJECUTIVO</v>
          </cell>
        </row>
        <row r="230">
          <cell r="D230" t="str">
            <v>PRIMA DE NAVIDAD PERSONAL OPERATIVO - EMPLEADOS PUBLICOS</v>
          </cell>
        </row>
        <row r="231">
          <cell r="D231" t="str">
            <v>PRIMA DE NAVIDAD PERSONAL OPERATIVO - TRABAJADORES OFICIALES</v>
          </cell>
        </row>
        <row r="232">
          <cell r="D232" t="str">
            <v>PRIMA DE NAVIDAD PERSONAL PROFESIONAL ADMINISTRATIVO</v>
          </cell>
        </row>
        <row r="233">
          <cell r="D233" t="str">
            <v>PRIMA DE SERVICIOS APRENDICES</v>
          </cell>
        </row>
        <row r="234">
          <cell r="D234" t="str">
            <v>PRIMA DE SERVICIOS PERSONAL  HORAS CATEDRA</v>
          </cell>
        </row>
        <row r="235">
          <cell r="D235" t="str">
            <v>PRIMA DE SERVICIOS PERSONAL ADMINISTRATIVO</v>
          </cell>
        </row>
        <row r="236">
          <cell r="D236" t="str">
            <v>PRIMA DE SERVICIOS PERSONAL ASESOR</v>
          </cell>
        </row>
        <row r="237">
          <cell r="D237" t="str">
            <v>PRIMA DE SERVICIOS PERSONAL DIRECTIVO</v>
          </cell>
        </row>
        <row r="238">
          <cell r="D238" t="str">
            <v>PRIMA DE SERVICIOS PERSONAL DOCENTE 1279</v>
          </cell>
        </row>
        <row r="239">
          <cell r="D239" t="str">
            <v>PRIMA DE SERVICIOS PERSONAL DOCENTE NO 1279</v>
          </cell>
        </row>
        <row r="240">
          <cell r="D240" t="str">
            <v>PRIMA DE SERVICIOS PERSONAL EJECUTIVO</v>
          </cell>
        </row>
        <row r="241">
          <cell r="D241" t="str">
            <v>PRIMA DE SERVICIOS PERSONAL OPERATIVO - EMPLEADOS PUBLICOS</v>
          </cell>
        </row>
        <row r="242">
          <cell r="D242" t="str">
            <v>PRIMA DE SERVICIOS PERSONAL OPERATIVO - TRABAJADORES OFICIALES</v>
          </cell>
        </row>
        <row r="243">
          <cell r="D243" t="str">
            <v>PRIMA DE SERVICIOS PERSONAL PROFESIONAL ADMINISTRATIVO</v>
          </cell>
        </row>
        <row r="244">
          <cell r="D244" t="str">
            <v>PRIMA DE SERVICIOS PERSONAL TECNICO</v>
          </cell>
        </row>
        <row r="245">
          <cell r="D245" t="str">
            <v>PRIMA DE VACACIONES   PERSONAL OPERATIVO - TRABAJADORES OFICIALES</v>
          </cell>
        </row>
        <row r="246">
          <cell r="D246" t="str">
            <v>PRIMA DE VACACIONES APRENDICES</v>
          </cell>
        </row>
        <row r="247">
          <cell r="D247" t="str">
            <v>PRIMA DE VACACIONES PERSONAL ASESOR</v>
          </cell>
        </row>
        <row r="248">
          <cell r="D248" t="str">
            <v>PRIMA DE VACACIONES PERSONAL DIRECTIVO</v>
          </cell>
        </row>
        <row r="249">
          <cell r="D249" t="str">
            <v>PRIMA DE VACACIONES PERSONAL DOCENTE 1279</v>
          </cell>
        </row>
        <row r="250">
          <cell r="D250" t="str">
            <v>PRIMA DE VACACIONES PERSONAL HORAS CATEDRA</v>
          </cell>
        </row>
        <row r="251">
          <cell r="D251" t="str">
            <v>PRIMA TECNICA</v>
          </cell>
        </row>
        <row r="252">
          <cell r="D252" t="str">
            <v>PRIMA Y GASTOS DE INSTALACION</v>
          </cell>
        </row>
        <row r="253">
          <cell r="D253" t="str">
            <v>REACTIVOS QUIMICOS</v>
          </cell>
        </row>
        <row r="254">
          <cell r="D254" t="str">
            <v>RECARGO NOCTURNO - EMPLEADOS PUBLICOS</v>
          </cell>
        </row>
        <row r="255">
          <cell r="D255" t="str">
            <v>RECARGO NOCTURNO - TRABAJADORES OFICIALES</v>
          </cell>
        </row>
        <row r="256">
          <cell r="D256" t="str">
            <v>REGIONALIZACION</v>
          </cell>
        </row>
        <row r="257">
          <cell r="D257" t="str">
            <v>REGISTROS NOTARIALES</v>
          </cell>
        </row>
        <row r="258">
          <cell r="D258" t="str">
            <v>RELACIONES PUBLICAS</v>
          </cell>
        </row>
        <row r="259">
          <cell r="D259" t="str">
            <v>REPARACION Y MANTENIMIENTO DE  COMPUTADORES</v>
          </cell>
        </row>
        <row r="260">
          <cell r="D260" t="str">
            <v>REPARACION Y MANTENIMIENTO DE  EQUIPO AUDIOVISUAL</v>
          </cell>
        </row>
        <row r="261">
          <cell r="D261" t="str">
            <v>REPARACION Y MANTENIMIENTO DE  EQUIPO AUTOMOTOR</v>
          </cell>
        </row>
        <row r="262">
          <cell r="D262" t="str">
            <v>REPARACION Y MANTENIMIENTO DE  LIBROS</v>
          </cell>
        </row>
        <row r="263">
          <cell r="D263" t="str">
            <v>REPARACION Y MANTENIMIENTO DE  MUEBLES Y ENSERES</v>
          </cell>
        </row>
        <row r="264">
          <cell r="D264" t="str">
            <v>REPARACIÓN Y MANTENIMIENTO DE ELEMENTOS Y MATERIALES DE LABORATORIO</v>
          </cell>
        </row>
        <row r="265">
          <cell r="D265" t="str">
            <v>REPARACION Y MANTENIMIENTO DE EQUIPO DE LABORATORIO</v>
          </cell>
        </row>
        <row r="266">
          <cell r="D266" t="str">
            <v>REPARACION Y MANTENIMIENTO DE EQUIPO DE OFICINA</v>
          </cell>
        </row>
        <row r="267">
          <cell r="D267" t="str">
            <v>REPARACION Y MANTENIMIENTO DE MAQUINARIA</v>
          </cell>
        </row>
        <row r="268">
          <cell r="D268" t="str">
            <v>REPARACION Y MANTENIMIENTO DE PLANTA FISICA</v>
          </cell>
        </row>
        <row r="269">
          <cell r="D269" t="str">
            <v>RIESGO PROFESIONAL  ESTUDIANTES MEDICINA</v>
          </cell>
        </row>
        <row r="270">
          <cell r="D270" t="str">
            <v>RIESGO PROFESIONAL  PERSONAL DIRECTIVO</v>
          </cell>
        </row>
        <row r="271">
          <cell r="D271" t="str">
            <v>RIESGO PROFESIONAL ESTUDIANTES</v>
          </cell>
        </row>
        <row r="272">
          <cell r="D272" t="str">
            <v>RIESGO PROFESIONAL PERSONAL  OPERATIVO - EMPLEADOS PUBLICOS</v>
          </cell>
        </row>
        <row r="273">
          <cell r="D273" t="str">
            <v>RIESGO PROFESIONAL PERSONAL  TECNICO</v>
          </cell>
        </row>
        <row r="274">
          <cell r="D274" t="str">
            <v>RIESGO PROFESIONAL PERSONAL ADMINISTRATIVO</v>
          </cell>
        </row>
        <row r="275">
          <cell r="D275" t="str">
            <v>RIESGO PROFESIONAL PERSONAL ASESOR</v>
          </cell>
        </row>
        <row r="276">
          <cell r="D276" t="str">
            <v>RIESGO PROFESIONAL PERSONAL DOCENTE 1279</v>
          </cell>
        </row>
        <row r="277">
          <cell r="D277" t="str">
            <v>RIESGO PROFESIONAL PERSONAL DOCENTE NO 1279</v>
          </cell>
        </row>
        <row r="278">
          <cell r="D278" t="str">
            <v>RIESGO PROFESIONAL PERSONAL EJECUTIVO</v>
          </cell>
        </row>
        <row r="279">
          <cell r="D279" t="str">
            <v>RIESGO PROFESIONAL PERSONAL HORAS CATEDRA</v>
          </cell>
        </row>
        <row r="280">
          <cell r="D280" t="str">
            <v>RIESGO PROFESIONAL PERSONAL OPERATIVO - TRABAJADORES  OFICIALES</v>
          </cell>
        </row>
        <row r="281">
          <cell r="D281" t="str">
            <v>RIESGO PROFESIONAL PERSONAL PROFESIONAL ADMINISTRATIVO</v>
          </cell>
        </row>
        <row r="282">
          <cell r="D282" t="str">
            <v>RIESGOS PROFESIONALES APRENDICES</v>
          </cell>
        </row>
        <row r="283">
          <cell r="D283" t="str">
            <v>SALUD  ESTUDIANTES MEDICINA</v>
          </cell>
        </row>
        <row r="284">
          <cell r="D284" t="str">
            <v>SALUD  PERSONAL ADMINISTRATIVO</v>
          </cell>
        </row>
        <row r="285">
          <cell r="D285" t="str">
            <v>SALUD  PERSONAL ASESOR</v>
          </cell>
        </row>
        <row r="286">
          <cell r="D286" t="str">
            <v>SALUD  PERSONAL DOCENTE NO 1279</v>
          </cell>
        </row>
        <row r="287">
          <cell r="D287" t="str">
            <v>SALUD  PERSONAL EJECUTIVO</v>
          </cell>
        </row>
        <row r="288">
          <cell r="D288" t="str">
            <v>SALUD  PERSONAL HORAS CATEDRA</v>
          </cell>
        </row>
        <row r="289">
          <cell r="D289" t="str">
            <v>SALUD  PERSONAL OPERATIVO - EMPLEADOS PUBLICOS</v>
          </cell>
        </row>
        <row r="290">
          <cell r="D290" t="str">
            <v>SALUD  PERSONAL OPERATIVO - TRABAJADORES OFICIALES</v>
          </cell>
        </row>
        <row r="291">
          <cell r="D291" t="str">
            <v>SALUD APRENDICES</v>
          </cell>
        </row>
        <row r="292">
          <cell r="D292" t="str">
            <v>SALUD ESTUDIANTES</v>
          </cell>
        </row>
        <row r="293">
          <cell r="D293" t="str">
            <v>SALUD PERSONAL DIRECTIVO</v>
          </cell>
        </row>
        <row r="294">
          <cell r="D294" t="str">
            <v>SALUD PERSONAL DOCENTE 1279</v>
          </cell>
        </row>
        <row r="295">
          <cell r="D295" t="str">
            <v>SALUD PERSONAL PROFESIONAL ADMINISTRATIVO</v>
          </cell>
        </row>
        <row r="296">
          <cell r="D296" t="str">
            <v>SALUD PERSONAL TECNICO</v>
          </cell>
        </row>
        <row r="297">
          <cell r="D297" t="str">
            <v>SEGURIDAD INDUSTRIAL Y SALUD OCUPACIONAL</v>
          </cell>
        </row>
        <row r="298">
          <cell r="D298" t="str">
            <v>SEGUROS</v>
          </cell>
        </row>
        <row r="299">
          <cell r="D299" t="str">
            <v>SEMOVIENTES</v>
          </cell>
        </row>
        <row r="300">
          <cell r="D300" t="str">
            <v>SENTENCIAS Y CONCILIACIONES</v>
          </cell>
        </row>
        <row r="301">
          <cell r="D301" t="str">
            <v>SERVICIO DE TELECOMUNICACIONES E INTERNET</v>
          </cell>
        </row>
        <row r="302">
          <cell r="D302" t="str">
            <v>SERVICIOS DE ASEO Y VIGILANCIA</v>
          </cell>
        </row>
        <row r="303">
          <cell r="D303" t="str">
            <v>SERVICIOS TECNICOS</v>
          </cell>
        </row>
        <row r="304">
          <cell r="D304" t="str">
            <v>SUBSIDIO DE ALIMENTACION -  EMPLEADOS PUBLICOS</v>
          </cell>
        </row>
        <row r="305">
          <cell r="D305" t="str">
            <v>SUBSIDIO DE ALIMENTACION -  TRABAJADORES  OFICIALES</v>
          </cell>
        </row>
        <row r="306">
          <cell r="D306" t="str">
            <v>SUBSIDIO DE TRANSPORTE -  EMPLEADOS PUBLICOS</v>
          </cell>
        </row>
        <row r="307">
          <cell r="D307" t="str">
            <v>SUBSIDIO DE TRANSPORTE -  TRABAJADORES  OFICIALES</v>
          </cell>
        </row>
        <row r="308">
          <cell r="D308" t="str">
            <v>SUBSIDIO DE TRANSPORTE APRENDICES</v>
          </cell>
        </row>
        <row r="309">
          <cell r="D309" t="str">
            <v>SUBSIDIO FAMILIAR - EMPLEADOS PUBLICOS</v>
          </cell>
        </row>
        <row r="310">
          <cell r="D310" t="str">
            <v>SUBSIDIO FAMILIAR - TRABAJADORES OFICIALES</v>
          </cell>
        </row>
        <row r="311">
          <cell r="D311" t="str">
            <v>SUELDOS DE PERSONAL ADMINISTRATIVO</v>
          </cell>
        </row>
        <row r="312">
          <cell r="D312" t="str">
            <v>SUELDOS DE PERSONAL ASESOR</v>
          </cell>
        </row>
        <row r="313">
          <cell r="D313" t="str">
            <v>SUELDOS DE PERSONAL DIRECTIVO</v>
          </cell>
        </row>
        <row r="314">
          <cell r="D314" t="str">
            <v>SUELDOS DE PERSONAL DOCENTE 1279</v>
          </cell>
        </row>
        <row r="315">
          <cell r="D315" t="str">
            <v>SUELDOS DE PERSONAL DOCENTE NO 1279</v>
          </cell>
        </row>
        <row r="316">
          <cell r="D316" t="str">
            <v>SUELDOS DE PERSONAL EJECUTIVO</v>
          </cell>
        </row>
        <row r="317">
          <cell r="D317" t="str">
            <v>SUELDOS DE PERSONAL OPERATIVO - EMPLEADOS PUBLICOS</v>
          </cell>
        </row>
        <row r="318">
          <cell r="D318" t="str">
            <v>SUELDOS DE PERSONAL OPERATIVO - TRABAJADORES OFICIALES</v>
          </cell>
        </row>
        <row r="319">
          <cell r="D319" t="str">
            <v>SUELDOS DE PERSONAL PROFESIONAL ADMINISTRATIVO</v>
          </cell>
        </row>
        <row r="320">
          <cell r="D320" t="str">
            <v>SUELDOS DE PERSONAL TECNICO</v>
          </cell>
        </row>
        <row r="321">
          <cell r="D321" t="str">
            <v>TELEFONO, TELEX, Y CABLES</v>
          </cell>
        </row>
        <row r="322">
          <cell r="D322" t="str">
            <v>TRANSFERENCIAS ICFES</v>
          </cell>
        </row>
        <row r="323">
          <cell r="D323" t="str">
            <v>TRANSPORTE URBANO</v>
          </cell>
        </row>
        <row r="324">
          <cell r="D324" t="str">
            <v>UTENSILIOS  DE ASEO</v>
          </cell>
        </row>
        <row r="325">
          <cell r="D325" t="str">
            <v>VACACIONES  PERSONAL DOCENTE 1279</v>
          </cell>
        </row>
        <row r="326">
          <cell r="D326" t="str">
            <v>VACACIONES APRENDICES</v>
          </cell>
        </row>
        <row r="327">
          <cell r="D327" t="str">
            <v>VACACIONES PERSONAL   - HORAS  CÁTEDRA</v>
          </cell>
        </row>
        <row r="328">
          <cell r="D328" t="str">
            <v>VACACIONES PERSONAL ADMINISTRATIVO</v>
          </cell>
        </row>
        <row r="329">
          <cell r="D329" t="str">
            <v>VACACIONES PERSONAL ASESOR</v>
          </cell>
        </row>
        <row r="330">
          <cell r="D330" t="str">
            <v>VACACIONES PERSONAL DIRECTIVO</v>
          </cell>
        </row>
        <row r="331">
          <cell r="D331" t="str">
            <v>VACACIONES PERSONAL DOCENTE NO 1279</v>
          </cell>
        </row>
        <row r="332">
          <cell r="D332" t="str">
            <v>VACACIONES PERSONAL EJECUTIVO</v>
          </cell>
        </row>
        <row r="333">
          <cell r="D333" t="str">
            <v>VACACIONES PERSONAL OPERATIVO - EMPLEADOS PUBLICOS</v>
          </cell>
        </row>
        <row r="334">
          <cell r="D334" t="str">
            <v>VACACIONES PERSONAL OPERATIVO - TRABAJADORES OFICIALES</v>
          </cell>
        </row>
        <row r="335">
          <cell r="D335" t="str">
            <v>VACACIONES PERSONAL PROFESIONAL ADMINISTRATIVO</v>
          </cell>
        </row>
        <row r="336">
          <cell r="D336" t="str">
            <v>VACACIONES PERSONAL TECNICO</v>
          </cell>
        </row>
        <row r="337">
          <cell r="D337" t="str">
            <v>VIÁTICOS DOCENTES</v>
          </cell>
        </row>
        <row r="338">
          <cell r="D338" t="str">
            <v>VIÁTICOS NO DOCENTES</v>
          </cell>
        </row>
      </sheetData>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ogramas UIS"/>
      <sheetName val="Prog(cod interno)"/>
      <sheetName val="Prog. antiguos"/>
      <sheetName val="Prog. inexistentes"/>
      <sheetName val="Acreditados"/>
      <sheetName val="SNIES"/>
      <sheetName val="CoberturaSNIES"/>
      <sheetName val="Control acreditables (año)"/>
      <sheetName val="Control acreditables (31dic)"/>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uis.edu.co/wp-content/uploads/2022/07/PDI2019-2030.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43"/>
  <sheetViews>
    <sheetView topLeftCell="F1" zoomScaleNormal="100" workbookViewId="0">
      <pane ySplit="3" topLeftCell="A6" activePane="bottomLeft" state="frozen"/>
      <selection activeCell="D31" sqref="D31"/>
      <selection pane="bottomLeft" activeCell="O8" sqref="O8"/>
    </sheetView>
  </sheetViews>
  <sheetFormatPr baseColWidth="10" defaultColWidth="11.42578125" defaultRowHeight="12"/>
  <cols>
    <col min="1" max="1" width="30" style="15" customWidth="1"/>
    <col min="2" max="2" width="40.28515625" style="15" customWidth="1"/>
    <col min="3" max="3" width="62.85546875" style="13" customWidth="1"/>
    <col min="4" max="4" width="7.85546875" style="13" customWidth="1"/>
    <col min="5" max="5" width="47.7109375" style="4" customWidth="1"/>
    <col min="6" max="6" width="7.85546875" style="13" customWidth="1"/>
    <col min="7" max="9" width="11.42578125" style="3"/>
    <col min="10" max="10" width="12.28515625" style="3" customWidth="1"/>
    <col min="11" max="11" width="26" style="3" customWidth="1"/>
    <col min="12" max="12" width="10.140625" style="3" bestFit="1" customWidth="1"/>
    <col min="13" max="13" width="20.7109375" style="3" customWidth="1"/>
    <col min="14" max="14" width="9.28515625" style="3" bestFit="1" customWidth="1"/>
    <col min="15" max="15" width="21.28515625" style="3" bestFit="1" customWidth="1"/>
    <col min="16" max="254" width="11.42578125" style="3"/>
    <col min="255" max="255" width="29.5703125" style="3" customWidth="1"/>
    <col min="256" max="256" width="6" style="3" customWidth="1"/>
    <col min="257" max="257" width="37.42578125" style="3" customWidth="1"/>
    <col min="258" max="258" width="7.42578125" style="3" customWidth="1"/>
    <col min="259" max="259" width="70.28515625" style="3" customWidth="1"/>
    <col min="260" max="510" width="11.42578125" style="3"/>
    <col min="511" max="511" width="29.5703125" style="3" customWidth="1"/>
    <col min="512" max="512" width="6" style="3" customWidth="1"/>
    <col min="513" max="513" width="37.42578125" style="3" customWidth="1"/>
    <col min="514" max="514" width="7.42578125" style="3" customWidth="1"/>
    <col min="515" max="515" width="70.28515625" style="3" customWidth="1"/>
    <col min="516" max="766" width="11.42578125" style="3"/>
    <col min="767" max="767" width="29.5703125" style="3" customWidth="1"/>
    <col min="768" max="768" width="6" style="3" customWidth="1"/>
    <col min="769" max="769" width="37.42578125" style="3" customWidth="1"/>
    <col min="770" max="770" width="7.42578125" style="3" customWidth="1"/>
    <col min="771" max="771" width="70.28515625" style="3" customWidth="1"/>
    <col min="772" max="1022" width="11.42578125" style="3"/>
    <col min="1023" max="1023" width="29.5703125" style="3" customWidth="1"/>
    <col min="1024" max="1024" width="6" style="3" customWidth="1"/>
    <col min="1025" max="1025" width="37.42578125" style="3" customWidth="1"/>
    <col min="1026" max="1026" width="7.42578125" style="3" customWidth="1"/>
    <col min="1027" max="1027" width="70.28515625" style="3" customWidth="1"/>
    <col min="1028" max="1278" width="11.42578125" style="3"/>
    <col min="1279" max="1279" width="29.5703125" style="3" customWidth="1"/>
    <col min="1280" max="1280" width="6" style="3" customWidth="1"/>
    <col min="1281" max="1281" width="37.42578125" style="3" customWidth="1"/>
    <col min="1282" max="1282" width="7.42578125" style="3" customWidth="1"/>
    <col min="1283" max="1283" width="70.28515625" style="3" customWidth="1"/>
    <col min="1284" max="1534" width="11.42578125" style="3"/>
    <col min="1535" max="1535" width="29.5703125" style="3" customWidth="1"/>
    <col min="1536" max="1536" width="6" style="3" customWidth="1"/>
    <col min="1537" max="1537" width="37.42578125" style="3" customWidth="1"/>
    <col min="1538" max="1538" width="7.42578125" style="3" customWidth="1"/>
    <col min="1539" max="1539" width="70.28515625" style="3" customWidth="1"/>
    <col min="1540" max="1790" width="11.42578125" style="3"/>
    <col min="1791" max="1791" width="29.5703125" style="3" customWidth="1"/>
    <col min="1792" max="1792" width="6" style="3" customWidth="1"/>
    <col min="1793" max="1793" width="37.42578125" style="3" customWidth="1"/>
    <col min="1794" max="1794" width="7.42578125" style="3" customWidth="1"/>
    <col min="1795" max="1795" width="70.28515625" style="3" customWidth="1"/>
    <col min="1796" max="2046" width="11.42578125" style="3"/>
    <col min="2047" max="2047" width="29.5703125" style="3" customWidth="1"/>
    <col min="2048" max="2048" width="6" style="3" customWidth="1"/>
    <col min="2049" max="2049" width="37.42578125" style="3" customWidth="1"/>
    <col min="2050" max="2050" width="7.42578125" style="3" customWidth="1"/>
    <col min="2051" max="2051" width="70.28515625" style="3" customWidth="1"/>
    <col min="2052" max="2302" width="11.42578125" style="3"/>
    <col min="2303" max="2303" width="29.5703125" style="3" customWidth="1"/>
    <col min="2304" max="2304" width="6" style="3" customWidth="1"/>
    <col min="2305" max="2305" width="37.42578125" style="3" customWidth="1"/>
    <col min="2306" max="2306" width="7.42578125" style="3" customWidth="1"/>
    <col min="2307" max="2307" width="70.28515625" style="3" customWidth="1"/>
    <col min="2308" max="2558" width="11.42578125" style="3"/>
    <col min="2559" max="2559" width="29.5703125" style="3" customWidth="1"/>
    <col min="2560" max="2560" width="6" style="3" customWidth="1"/>
    <col min="2561" max="2561" width="37.42578125" style="3" customWidth="1"/>
    <col min="2562" max="2562" width="7.42578125" style="3" customWidth="1"/>
    <col min="2563" max="2563" width="70.28515625" style="3" customWidth="1"/>
    <col min="2564" max="2814" width="11.42578125" style="3"/>
    <col min="2815" max="2815" width="29.5703125" style="3" customWidth="1"/>
    <col min="2816" max="2816" width="6" style="3" customWidth="1"/>
    <col min="2817" max="2817" width="37.42578125" style="3" customWidth="1"/>
    <col min="2818" max="2818" width="7.42578125" style="3" customWidth="1"/>
    <col min="2819" max="2819" width="70.28515625" style="3" customWidth="1"/>
    <col min="2820" max="3070" width="11.42578125" style="3"/>
    <col min="3071" max="3071" width="29.5703125" style="3" customWidth="1"/>
    <col min="3072" max="3072" width="6" style="3" customWidth="1"/>
    <col min="3073" max="3073" width="37.42578125" style="3" customWidth="1"/>
    <col min="3074" max="3074" width="7.42578125" style="3" customWidth="1"/>
    <col min="3075" max="3075" width="70.28515625" style="3" customWidth="1"/>
    <col min="3076" max="3326" width="11.42578125" style="3"/>
    <col min="3327" max="3327" width="29.5703125" style="3" customWidth="1"/>
    <col min="3328" max="3328" width="6" style="3" customWidth="1"/>
    <col min="3329" max="3329" width="37.42578125" style="3" customWidth="1"/>
    <col min="3330" max="3330" width="7.42578125" style="3" customWidth="1"/>
    <col min="3331" max="3331" width="70.28515625" style="3" customWidth="1"/>
    <col min="3332" max="3582" width="11.42578125" style="3"/>
    <col min="3583" max="3583" width="29.5703125" style="3" customWidth="1"/>
    <col min="3584" max="3584" width="6" style="3" customWidth="1"/>
    <col min="3585" max="3585" width="37.42578125" style="3" customWidth="1"/>
    <col min="3586" max="3586" width="7.42578125" style="3" customWidth="1"/>
    <col min="3587" max="3587" width="70.28515625" style="3" customWidth="1"/>
    <col min="3588" max="3838" width="11.42578125" style="3"/>
    <col min="3839" max="3839" width="29.5703125" style="3" customWidth="1"/>
    <col min="3840" max="3840" width="6" style="3" customWidth="1"/>
    <col min="3841" max="3841" width="37.42578125" style="3" customWidth="1"/>
    <col min="3842" max="3842" width="7.42578125" style="3" customWidth="1"/>
    <col min="3843" max="3843" width="70.28515625" style="3" customWidth="1"/>
    <col min="3844" max="4094" width="11.42578125" style="3"/>
    <col min="4095" max="4095" width="29.5703125" style="3" customWidth="1"/>
    <col min="4096" max="4096" width="6" style="3" customWidth="1"/>
    <col min="4097" max="4097" width="37.42578125" style="3" customWidth="1"/>
    <col min="4098" max="4098" width="7.42578125" style="3" customWidth="1"/>
    <col min="4099" max="4099" width="70.28515625" style="3" customWidth="1"/>
    <col min="4100" max="4350" width="11.42578125" style="3"/>
    <col min="4351" max="4351" width="29.5703125" style="3" customWidth="1"/>
    <col min="4352" max="4352" width="6" style="3" customWidth="1"/>
    <col min="4353" max="4353" width="37.42578125" style="3" customWidth="1"/>
    <col min="4354" max="4354" width="7.42578125" style="3" customWidth="1"/>
    <col min="4355" max="4355" width="70.28515625" style="3" customWidth="1"/>
    <col min="4356" max="4606" width="11.42578125" style="3"/>
    <col min="4607" max="4607" width="29.5703125" style="3" customWidth="1"/>
    <col min="4608" max="4608" width="6" style="3" customWidth="1"/>
    <col min="4609" max="4609" width="37.42578125" style="3" customWidth="1"/>
    <col min="4610" max="4610" width="7.42578125" style="3" customWidth="1"/>
    <col min="4611" max="4611" width="70.28515625" style="3" customWidth="1"/>
    <col min="4612" max="4862" width="11.42578125" style="3"/>
    <col min="4863" max="4863" width="29.5703125" style="3" customWidth="1"/>
    <col min="4864" max="4864" width="6" style="3" customWidth="1"/>
    <col min="4865" max="4865" width="37.42578125" style="3" customWidth="1"/>
    <col min="4866" max="4866" width="7.42578125" style="3" customWidth="1"/>
    <col min="4867" max="4867" width="70.28515625" style="3" customWidth="1"/>
    <col min="4868" max="5118" width="11.42578125" style="3"/>
    <col min="5119" max="5119" width="29.5703125" style="3" customWidth="1"/>
    <col min="5120" max="5120" width="6" style="3" customWidth="1"/>
    <col min="5121" max="5121" width="37.42578125" style="3" customWidth="1"/>
    <col min="5122" max="5122" width="7.42578125" style="3" customWidth="1"/>
    <col min="5123" max="5123" width="70.28515625" style="3" customWidth="1"/>
    <col min="5124" max="5374" width="11.42578125" style="3"/>
    <col min="5375" max="5375" width="29.5703125" style="3" customWidth="1"/>
    <col min="5376" max="5376" width="6" style="3" customWidth="1"/>
    <col min="5377" max="5377" width="37.42578125" style="3" customWidth="1"/>
    <col min="5378" max="5378" width="7.42578125" style="3" customWidth="1"/>
    <col min="5379" max="5379" width="70.28515625" style="3" customWidth="1"/>
    <col min="5380" max="5630" width="11.42578125" style="3"/>
    <col min="5631" max="5631" width="29.5703125" style="3" customWidth="1"/>
    <col min="5632" max="5632" width="6" style="3" customWidth="1"/>
    <col min="5633" max="5633" width="37.42578125" style="3" customWidth="1"/>
    <col min="5634" max="5634" width="7.42578125" style="3" customWidth="1"/>
    <col min="5635" max="5635" width="70.28515625" style="3" customWidth="1"/>
    <col min="5636" max="5886" width="11.42578125" style="3"/>
    <col min="5887" max="5887" width="29.5703125" style="3" customWidth="1"/>
    <col min="5888" max="5888" width="6" style="3" customWidth="1"/>
    <col min="5889" max="5889" width="37.42578125" style="3" customWidth="1"/>
    <col min="5890" max="5890" width="7.42578125" style="3" customWidth="1"/>
    <col min="5891" max="5891" width="70.28515625" style="3" customWidth="1"/>
    <col min="5892" max="6142" width="11.42578125" style="3"/>
    <col min="6143" max="6143" width="29.5703125" style="3" customWidth="1"/>
    <col min="6144" max="6144" width="6" style="3" customWidth="1"/>
    <col min="6145" max="6145" width="37.42578125" style="3" customWidth="1"/>
    <col min="6146" max="6146" width="7.42578125" style="3" customWidth="1"/>
    <col min="6147" max="6147" width="70.28515625" style="3" customWidth="1"/>
    <col min="6148" max="6398" width="11.42578125" style="3"/>
    <col min="6399" max="6399" width="29.5703125" style="3" customWidth="1"/>
    <col min="6400" max="6400" width="6" style="3" customWidth="1"/>
    <col min="6401" max="6401" width="37.42578125" style="3" customWidth="1"/>
    <col min="6402" max="6402" width="7.42578125" style="3" customWidth="1"/>
    <col min="6403" max="6403" width="70.28515625" style="3" customWidth="1"/>
    <col min="6404" max="6654" width="11.42578125" style="3"/>
    <col min="6655" max="6655" width="29.5703125" style="3" customWidth="1"/>
    <col min="6656" max="6656" width="6" style="3" customWidth="1"/>
    <col min="6657" max="6657" width="37.42578125" style="3" customWidth="1"/>
    <col min="6658" max="6658" width="7.42578125" style="3" customWidth="1"/>
    <col min="6659" max="6659" width="70.28515625" style="3" customWidth="1"/>
    <col min="6660" max="6910" width="11.42578125" style="3"/>
    <col min="6911" max="6911" width="29.5703125" style="3" customWidth="1"/>
    <col min="6912" max="6912" width="6" style="3" customWidth="1"/>
    <col min="6913" max="6913" width="37.42578125" style="3" customWidth="1"/>
    <col min="6914" max="6914" width="7.42578125" style="3" customWidth="1"/>
    <col min="6915" max="6915" width="70.28515625" style="3" customWidth="1"/>
    <col min="6916" max="7166" width="11.42578125" style="3"/>
    <col min="7167" max="7167" width="29.5703125" style="3" customWidth="1"/>
    <col min="7168" max="7168" width="6" style="3" customWidth="1"/>
    <col min="7169" max="7169" width="37.42578125" style="3" customWidth="1"/>
    <col min="7170" max="7170" width="7.42578125" style="3" customWidth="1"/>
    <col min="7171" max="7171" width="70.28515625" style="3" customWidth="1"/>
    <col min="7172" max="7422" width="11.42578125" style="3"/>
    <col min="7423" max="7423" width="29.5703125" style="3" customWidth="1"/>
    <col min="7424" max="7424" width="6" style="3" customWidth="1"/>
    <col min="7425" max="7425" width="37.42578125" style="3" customWidth="1"/>
    <col min="7426" max="7426" width="7.42578125" style="3" customWidth="1"/>
    <col min="7427" max="7427" width="70.28515625" style="3" customWidth="1"/>
    <col min="7428" max="7678" width="11.42578125" style="3"/>
    <col min="7679" max="7679" width="29.5703125" style="3" customWidth="1"/>
    <col min="7680" max="7680" width="6" style="3" customWidth="1"/>
    <col min="7681" max="7681" width="37.42578125" style="3" customWidth="1"/>
    <col min="7682" max="7682" width="7.42578125" style="3" customWidth="1"/>
    <col min="7683" max="7683" width="70.28515625" style="3" customWidth="1"/>
    <col min="7684" max="7934" width="11.42578125" style="3"/>
    <col min="7935" max="7935" width="29.5703125" style="3" customWidth="1"/>
    <col min="7936" max="7936" width="6" style="3" customWidth="1"/>
    <col min="7937" max="7937" width="37.42578125" style="3" customWidth="1"/>
    <col min="7938" max="7938" width="7.42578125" style="3" customWidth="1"/>
    <col min="7939" max="7939" width="70.28515625" style="3" customWidth="1"/>
    <col min="7940" max="8190" width="11.42578125" style="3"/>
    <col min="8191" max="8191" width="29.5703125" style="3" customWidth="1"/>
    <col min="8192" max="8192" width="6" style="3" customWidth="1"/>
    <col min="8193" max="8193" width="37.42578125" style="3" customWidth="1"/>
    <col min="8194" max="8194" width="7.42578125" style="3" customWidth="1"/>
    <col min="8195" max="8195" width="70.28515625" style="3" customWidth="1"/>
    <col min="8196" max="8446" width="11.42578125" style="3"/>
    <col min="8447" max="8447" width="29.5703125" style="3" customWidth="1"/>
    <col min="8448" max="8448" width="6" style="3" customWidth="1"/>
    <col min="8449" max="8449" width="37.42578125" style="3" customWidth="1"/>
    <col min="8450" max="8450" width="7.42578125" style="3" customWidth="1"/>
    <col min="8451" max="8451" width="70.28515625" style="3" customWidth="1"/>
    <col min="8452" max="8702" width="11.42578125" style="3"/>
    <col min="8703" max="8703" width="29.5703125" style="3" customWidth="1"/>
    <col min="8704" max="8704" width="6" style="3" customWidth="1"/>
    <col min="8705" max="8705" width="37.42578125" style="3" customWidth="1"/>
    <col min="8706" max="8706" width="7.42578125" style="3" customWidth="1"/>
    <col min="8707" max="8707" width="70.28515625" style="3" customWidth="1"/>
    <col min="8708" max="8958" width="11.42578125" style="3"/>
    <col min="8959" max="8959" width="29.5703125" style="3" customWidth="1"/>
    <col min="8960" max="8960" width="6" style="3" customWidth="1"/>
    <col min="8961" max="8961" width="37.42578125" style="3" customWidth="1"/>
    <col min="8962" max="8962" width="7.42578125" style="3" customWidth="1"/>
    <col min="8963" max="8963" width="70.28515625" style="3" customWidth="1"/>
    <col min="8964" max="9214" width="11.42578125" style="3"/>
    <col min="9215" max="9215" width="29.5703125" style="3" customWidth="1"/>
    <col min="9216" max="9216" width="6" style="3" customWidth="1"/>
    <col min="9217" max="9217" width="37.42578125" style="3" customWidth="1"/>
    <col min="9218" max="9218" width="7.42578125" style="3" customWidth="1"/>
    <col min="9219" max="9219" width="70.28515625" style="3" customWidth="1"/>
    <col min="9220" max="9470" width="11.42578125" style="3"/>
    <col min="9471" max="9471" width="29.5703125" style="3" customWidth="1"/>
    <col min="9472" max="9472" width="6" style="3" customWidth="1"/>
    <col min="9473" max="9473" width="37.42578125" style="3" customWidth="1"/>
    <col min="9474" max="9474" width="7.42578125" style="3" customWidth="1"/>
    <col min="9475" max="9475" width="70.28515625" style="3" customWidth="1"/>
    <col min="9476" max="9726" width="11.42578125" style="3"/>
    <col min="9727" max="9727" width="29.5703125" style="3" customWidth="1"/>
    <col min="9728" max="9728" width="6" style="3" customWidth="1"/>
    <col min="9729" max="9729" width="37.42578125" style="3" customWidth="1"/>
    <col min="9730" max="9730" width="7.42578125" style="3" customWidth="1"/>
    <col min="9731" max="9731" width="70.28515625" style="3" customWidth="1"/>
    <col min="9732" max="9982" width="11.42578125" style="3"/>
    <col min="9983" max="9983" width="29.5703125" style="3" customWidth="1"/>
    <col min="9984" max="9984" width="6" style="3" customWidth="1"/>
    <col min="9985" max="9985" width="37.42578125" style="3" customWidth="1"/>
    <col min="9986" max="9986" width="7.42578125" style="3" customWidth="1"/>
    <col min="9987" max="9987" width="70.28515625" style="3" customWidth="1"/>
    <col min="9988" max="10238" width="11.42578125" style="3"/>
    <col min="10239" max="10239" width="29.5703125" style="3" customWidth="1"/>
    <col min="10240" max="10240" width="6" style="3" customWidth="1"/>
    <col min="10241" max="10241" width="37.42578125" style="3" customWidth="1"/>
    <col min="10242" max="10242" width="7.42578125" style="3" customWidth="1"/>
    <col min="10243" max="10243" width="70.28515625" style="3" customWidth="1"/>
    <col min="10244" max="10494" width="11.42578125" style="3"/>
    <col min="10495" max="10495" width="29.5703125" style="3" customWidth="1"/>
    <col min="10496" max="10496" width="6" style="3" customWidth="1"/>
    <col min="10497" max="10497" width="37.42578125" style="3" customWidth="1"/>
    <col min="10498" max="10498" width="7.42578125" style="3" customWidth="1"/>
    <col min="10499" max="10499" width="70.28515625" style="3" customWidth="1"/>
    <col min="10500" max="10750" width="11.42578125" style="3"/>
    <col min="10751" max="10751" width="29.5703125" style="3" customWidth="1"/>
    <col min="10752" max="10752" width="6" style="3" customWidth="1"/>
    <col min="10753" max="10753" width="37.42578125" style="3" customWidth="1"/>
    <col min="10754" max="10754" width="7.42578125" style="3" customWidth="1"/>
    <col min="10755" max="10755" width="70.28515625" style="3" customWidth="1"/>
    <col min="10756" max="11006" width="11.42578125" style="3"/>
    <col min="11007" max="11007" width="29.5703125" style="3" customWidth="1"/>
    <col min="11008" max="11008" width="6" style="3" customWidth="1"/>
    <col min="11009" max="11009" width="37.42578125" style="3" customWidth="1"/>
    <col min="11010" max="11010" width="7.42578125" style="3" customWidth="1"/>
    <col min="11011" max="11011" width="70.28515625" style="3" customWidth="1"/>
    <col min="11012" max="11262" width="11.42578125" style="3"/>
    <col min="11263" max="11263" width="29.5703125" style="3" customWidth="1"/>
    <col min="11264" max="11264" width="6" style="3" customWidth="1"/>
    <col min="11265" max="11265" width="37.42578125" style="3" customWidth="1"/>
    <col min="11266" max="11266" width="7.42578125" style="3" customWidth="1"/>
    <col min="11267" max="11267" width="70.28515625" style="3" customWidth="1"/>
    <col min="11268" max="11518" width="11.42578125" style="3"/>
    <col min="11519" max="11519" width="29.5703125" style="3" customWidth="1"/>
    <col min="11520" max="11520" width="6" style="3" customWidth="1"/>
    <col min="11521" max="11521" width="37.42578125" style="3" customWidth="1"/>
    <col min="11522" max="11522" width="7.42578125" style="3" customWidth="1"/>
    <col min="11523" max="11523" width="70.28515625" style="3" customWidth="1"/>
    <col min="11524" max="11774" width="11.42578125" style="3"/>
    <col min="11775" max="11775" width="29.5703125" style="3" customWidth="1"/>
    <col min="11776" max="11776" width="6" style="3" customWidth="1"/>
    <col min="11777" max="11777" width="37.42578125" style="3" customWidth="1"/>
    <col min="11778" max="11778" width="7.42578125" style="3" customWidth="1"/>
    <col min="11779" max="11779" width="70.28515625" style="3" customWidth="1"/>
    <col min="11780" max="12030" width="11.42578125" style="3"/>
    <col min="12031" max="12031" width="29.5703125" style="3" customWidth="1"/>
    <col min="12032" max="12032" width="6" style="3" customWidth="1"/>
    <col min="12033" max="12033" width="37.42578125" style="3" customWidth="1"/>
    <col min="12034" max="12034" width="7.42578125" style="3" customWidth="1"/>
    <col min="12035" max="12035" width="70.28515625" style="3" customWidth="1"/>
    <col min="12036" max="12286" width="11.42578125" style="3"/>
    <col min="12287" max="12287" width="29.5703125" style="3" customWidth="1"/>
    <col min="12288" max="12288" width="6" style="3" customWidth="1"/>
    <col min="12289" max="12289" width="37.42578125" style="3" customWidth="1"/>
    <col min="12290" max="12290" width="7.42578125" style="3" customWidth="1"/>
    <col min="12291" max="12291" width="70.28515625" style="3" customWidth="1"/>
    <col min="12292" max="12542" width="11.42578125" style="3"/>
    <col min="12543" max="12543" width="29.5703125" style="3" customWidth="1"/>
    <col min="12544" max="12544" width="6" style="3" customWidth="1"/>
    <col min="12545" max="12545" width="37.42578125" style="3" customWidth="1"/>
    <col min="12546" max="12546" width="7.42578125" style="3" customWidth="1"/>
    <col min="12547" max="12547" width="70.28515625" style="3" customWidth="1"/>
    <col min="12548" max="12798" width="11.42578125" style="3"/>
    <col min="12799" max="12799" width="29.5703125" style="3" customWidth="1"/>
    <col min="12800" max="12800" width="6" style="3" customWidth="1"/>
    <col min="12801" max="12801" width="37.42578125" style="3" customWidth="1"/>
    <col min="12802" max="12802" width="7.42578125" style="3" customWidth="1"/>
    <col min="12803" max="12803" width="70.28515625" style="3" customWidth="1"/>
    <col min="12804" max="13054" width="11.42578125" style="3"/>
    <col min="13055" max="13055" width="29.5703125" style="3" customWidth="1"/>
    <col min="13056" max="13056" width="6" style="3" customWidth="1"/>
    <col min="13057" max="13057" width="37.42578125" style="3" customWidth="1"/>
    <col min="13058" max="13058" width="7.42578125" style="3" customWidth="1"/>
    <col min="13059" max="13059" width="70.28515625" style="3" customWidth="1"/>
    <col min="13060" max="13310" width="11.42578125" style="3"/>
    <col min="13311" max="13311" width="29.5703125" style="3" customWidth="1"/>
    <col min="13312" max="13312" width="6" style="3" customWidth="1"/>
    <col min="13313" max="13313" width="37.42578125" style="3" customWidth="1"/>
    <col min="13314" max="13314" width="7.42578125" style="3" customWidth="1"/>
    <col min="13315" max="13315" width="70.28515625" style="3" customWidth="1"/>
    <col min="13316" max="13566" width="11.42578125" style="3"/>
    <col min="13567" max="13567" width="29.5703125" style="3" customWidth="1"/>
    <col min="13568" max="13568" width="6" style="3" customWidth="1"/>
    <col min="13569" max="13569" width="37.42578125" style="3" customWidth="1"/>
    <col min="13570" max="13570" width="7.42578125" style="3" customWidth="1"/>
    <col min="13571" max="13571" width="70.28515625" style="3" customWidth="1"/>
    <col min="13572" max="13822" width="11.42578125" style="3"/>
    <col min="13823" max="13823" width="29.5703125" style="3" customWidth="1"/>
    <col min="13824" max="13824" width="6" style="3" customWidth="1"/>
    <col min="13825" max="13825" width="37.42578125" style="3" customWidth="1"/>
    <col min="13826" max="13826" width="7.42578125" style="3" customWidth="1"/>
    <col min="13827" max="13827" width="70.28515625" style="3" customWidth="1"/>
    <col min="13828" max="14078" width="11.42578125" style="3"/>
    <col min="14079" max="14079" width="29.5703125" style="3" customWidth="1"/>
    <col min="14080" max="14080" width="6" style="3" customWidth="1"/>
    <col min="14081" max="14081" width="37.42578125" style="3" customWidth="1"/>
    <col min="14082" max="14082" width="7.42578125" style="3" customWidth="1"/>
    <col min="14083" max="14083" width="70.28515625" style="3" customWidth="1"/>
    <col min="14084" max="14334" width="11.42578125" style="3"/>
    <col min="14335" max="14335" width="29.5703125" style="3" customWidth="1"/>
    <col min="14336" max="14336" width="6" style="3" customWidth="1"/>
    <col min="14337" max="14337" width="37.42578125" style="3" customWidth="1"/>
    <col min="14338" max="14338" width="7.42578125" style="3" customWidth="1"/>
    <col min="14339" max="14339" width="70.28515625" style="3" customWidth="1"/>
    <col min="14340" max="14590" width="11.42578125" style="3"/>
    <col min="14591" max="14591" width="29.5703125" style="3" customWidth="1"/>
    <col min="14592" max="14592" width="6" style="3" customWidth="1"/>
    <col min="14593" max="14593" width="37.42578125" style="3" customWidth="1"/>
    <col min="14594" max="14594" width="7.42578125" style="3" customWidth="1"/>
    <col min="14595" max="14595" width="70.28515625" style="3" customWidth="1"/>
    <col min="14596" max="14846" width="11.42578125" style="3"/>
    <col min="14847" max="14847" width="29.5703125" style="3" customWidth="1"/>
    <col min="14848" max="14848" width="6" style="3" customWidth="1"/>
    <col min="14849" max="14849" width="37.42578125" style="3" customWidth="1"/>
    <col min="14850" max="14850" width="7.42578125" style="3" customWidth="1"/>
    <col min="14851" max="14851" width="70.28515625" style="3" customWidth="1"/>
    <col min="14852" max="15102" width="11.42578125" style="3"/>
    <col min="15103" max="15103" width="29.5703125" style="3" customWidth="1"/>
    <col min="15104" max="15104" width="6" style="3" customWidth="1"/>
    <col min="15105" max="15105" width="37.42578125" style="3" customWidth="1"/>
    <col min="15106" max="15106" width="7.42578125" style="3" customWidth="1"/>
    <col min="15107" max="15107" width="70.28515625" style="3" customWidth="1"/>
    <col min="15108" max="15358" width="11.42578125" style="3"/>
    <col min="15359" max="15359" width="29.5703125" style="3" customWidth="1"/>
    <col min="15360" max="15360" width="6" style="3" customWidth="1"/>
    <col min="15361" max="15361" width="37.42578125" style="3" customWidth="1"/>
    <col min="15362" max="15362" width="7.42578125" style="3" customWidth="1"/>
    <col min="15363" max="15363" width="70.28515625" style="3" customWidth="1"/>
    <col min="15364" max="15614" width="11.42578125" style="3"/>
    <col min="15615" max="15615" width="29.5703125" style="3" customWidth="1"/>
    <col min="15616" max="15616" width="6" style="3" customWidth="1"/>
    <col min="15617" max="15617" width="37.42578125" style="3" customWidth="1"/>
    <col min="15618" max="15618" width="7.42578125" style="3" customWidth="1"/>
    <col min="15619" max="15619" width="70.28515625" style="3" customWidth="1"/>
    <col min="15620" max="15870" width="11.42578125" style="3"/>
    <col min="15871" max="15871" width="29.5703125" style="3" customWidth="1"/>
    <col min="15872" max="15872" width="6" style="3" customWidth="1"/>
    <col min="15873" max="15873" width="37.42578125" style="3" customWidth="1"/>
    <col min="15874" max="15874" width="7.42578125" style="3" customWidth="1"/>
    <col min="15875" max="15875" width="70.28515625" style="3" customWidth="1"/>
    <col min="15876" max="16126" width="11.42578125" style="3"/>
    <col min="16127" max="16127" width="29.5703125" style="3" customWidth="1"/>
    <col min="16128" max="16128" width="6" style="3" customWidth="1"/>
    <col min="16129" max="16129" width="37.42578125" style="3" customWidth="1"/>
    <col min="16130" max="16130" width="7.42578125" style="3" customWidth="1"/>
    <col min="16131" max="16131" width="70.28515625" style="3" customWidth="1"/>
    <col min="16132" max="16384" width="11.42578125" style="3"/>
  </cols>
  <sheetData>
    <row r="1" spans="1:15" ht="15.75">
      <c r="A1" s="17" t="s">
        <v>0</v>
      </c>
      <c r="B1" s="10"/>
      <c r="C1" s="10"/>
      <c r="D1" s="10"/>
      <c r="E1" s="10"/>
      <c r="F1" s="10"/>
      <c r="J1" s="17" t="s">
        <v>1</v>
      </c>
    </row>
    <row r="2" spans="1:15" ht="12.75" thickBot="1"/>
    <row r="3" spans="1:15" ht="21.75" customHeight="1" thickBot="1">
      <c r="A3" s="18" t="s">
        <v>2</v>
      </c>
      <c r="B3" s="18" t="s">
        <v>3</v>
      </c>
      <c r="C3" s="19" t="s">
        <v>4</v>
      </c>
      <c r="D3" s="12"/>
      <c r="E3" s="5" t="s">
        <v>5</v>
      </c>
      <c r="F3" s="12"/>
      <c r="G3" s="3" t="s">
        <v>6</v>
      </c>
      <c r="J3" s="53" t="s">
        <v>7</v>
      </c>
      <c r="K3" s="54" t="s">
        <v>8</v>
      </c>
      <c r="L3" s="54" t="s">
        <v>9</v>
      </c>
      <c r="M3" s="54" t="s">
        <v>10</v>
      </c>
      <c r="N3" s="54" t="s">
        <v>11</v>
      </c>
      <c r="O3" s="54" t="s">
        <v>12</v>
      </c>
    </row>
    <row r="4" spans="1:15" ht="97.5" customHeight="1" thickBot="1">
      <c r="A4" s="8" t="s">
        <v>13</v>
      </c>
      <c r="B4" s="52" t="s">
        <v>14</v>
      </c>
      <c r="C4" s="52" t="s">
        <v>14</v>
      </c>
      <c r="D4" s="11"/>
      <c r="E4" s="52" t="s">
        <v>15</v>
      </c>
      <c r="F4" s="11"/>
      <c r="G4" s="6" t="s">
        <v>16</v>
      </c>
      <c r="J4" s="55">
        <v>1</v>
      </c>
      <c r="K4" s="56" t="s">
        <v>14</v>
      </c>
      <c r="L4" s="56" t="s">
        <v>17</v>
      </c>
      <c r="M4" s="56" t="s">
        <v>18</v>
      </c>
      <c r="N4" s="56" t="s">
        <v>19</v>
      </c>
      <c r="O4" s="56" t="s">
        <v>20</v>
      </c>
    </row>
    <row r="5" spans="1:15" ht="77.25" thickBot="1">
      <c r="A5" s="8" t="s">
        <v>21</v>
      </c>
      <c r="B5" s="52" t="s">
        <v>22</v>
      </c>
      <c r="C5" s="52" t="s">
        <v>22</v>
      </c>
      <c r="D5" s="11"/>
      <c r="E5" s="52" t="s">
        <v>23</v>
      </c>
      <c r="F5" s="11"/>
      <c r="G5" s="6" t="s">
        <v>24</v>
      </c>
      <c r="J5" s="55">
        <v>1</v>
      </c>
      <c r="K5" s="56" t="s">
        <v>14</v>
      </c>
      <c r="L5" s="56" t="s">
        <v>17</v>
      </c>
      <c r="M5" s="56" t="s">
        <v>18</v>
      </c>
      <c r="N5" s="56" t="s">
        <v>25</v>
      </c>
      <c r="O5" s="56" t="s">
        <v>26</v>
      </c>
    </row>
    <row r="6" spans="1:15" ht="77.25" thickBot="1">
      <c r="A6" s="8" t="s">
        <v>27</v>
      </c>
      <c r="B6" s="52" t="s">
        <v>28</v>
      </c>
      <c r="C6" s="52" t="s">
        <v>28</v>
      </c>
      <c r="D6" s="11"/>
      <c r="E6" s="52" t="s">
        <v>29</v>
      </c>
      <c r="F6" s="11"/>
      <c r="G6" s="6" t="s">
        <v>30</v>
      </c>
      <c r="J6" s="55">
        <v>1</v>
      </c>
      <c r="K6" s="56" t="s">
        <v>14</v>
      </c>
      <c r="L6" s="56" t="s">
        <v>17</v>
      </c>
      <c r="M6" s="56" t="s">
        <v>18</v>
      </c>
      <c r="N6" s="56" t="s">
        <v>31</v>
      </c>
      <c r="O6" s="56" t="s">
        <v>32</v>
      </c>
    </row>
    <row r="7" spans="1:15" ht="128.25" thickBot="1">
      <c r="A7" s="8" t="s">
        <v>33</v>
      </c>
      <c r="B7" s="52" t="s">
        <v>34</v>
      </c>
      <c r="C7" s="52" t="s">
        <v>34</v>
      </c>
      <c r="D7" s="11"/>
      <c r="E7" s="52" t="s">
        <v>35</v>
      </c>
      <c r="F7" s="11"/>
      <c r="G7" s="6" t="s">
        <v>36</v>
      </c>
      <c r="J7" s="55">
        <v>1</v>
      </c>
      <c r="K7" s="56" t="s">
        <v>14</v>
      </c>
      <c r="L7" s="56" t="s">
        <v>17</v>
      </c>
      <c r="M7" s="56" t="s">
        <v>18</v>
      </c>
      <c r="N7" s="56" t="s">
        <v>37</v>
      </c>
      <c r="O7" s="56" t="s">
        <v>38</v>
      </c>
    </row>
    <row r="8" spans="1:15" ht="63" customHeight="1" thickBot="1">
      <c r="A8" s="8" t="s">
        <v>39</v>
      </c>
      <c r="B8" s="52" t="s">
        <v>40</v>
      </c>
      <c r="C8" s="52" t="s">
        <v>40</v>
      </c>
      <c r="D8" s="11"/>
      <c r="E8" s="52" t="s">
        <v>41</v>
      </c>
      <c r="F8" s="11"/>
      <c r="J8" s="55">
        <v>1</v>
      </c>
      <c r="K8" s="56" t="s">
        <v>14</v>
      </c>
      <c r="L8" s="56" t="s">
        <v>17</v>
      </c>
      <c r="M8" s="56" t="s">
        <v>18</v>
      </c>
      <c r="N8" s="56" t="s">
        <v>42</v>
      </c>
      <c r="O8" s="56" t="s">
        <v>43</v>
      </c>
    </row>
    <row r="9" spans="1:15" ht="77.25" thickBot="1">
      <c r="A9" s="8" t="s">
        <v>44</v>
      </c>
      <c r="B9" s="52" t="s">
        <v>45</v>
      </c>
      <c r="C9" s="52" t="s">
        <v>45</v>
      </c>
      <c r="D9" s="11"/>
      <c r="E9" s="52" t="s">
        <v>46</v>
      </c>
      <c r="F9" s="11"/>
      <c r="J9" s="55">
        <v>1</v>
      </c>
      <c r="K9" s="56" t="s">
        <v>14</v>
      </c>
      <c r="L9" s="56" t="s">
        <v>47</v>
      </c>
      <c r="M9" s="56" t="s">
        <v>48</v>
      </c>
      <c r="N9" s="56" t="s">
        <v>49</v>
      </c>
      <c r="O9" s="56" t="s">
        <v>50</v>
      </c>
    </row>
    <row r="10" spans="1:15" ht="26.25" thickBot="1">
      <c r="B10" s="13"/>
      <c r="C10" s="4"/>
      <c r="F10" s="11"/>
      <c r="J10" s="55">
        <v>1</v>
      </c>
      <c r="K10" s="56" t="s">
        <v>14</v>
      </c>
      <c r="L10" s="56" t="s">
        <v>47</v>
      </c>
      <c r="M10" s="56" t="s">
        <v>48</v>
      </c>
      <c r="N10" s="56" t="s">
        <v>51</v>
      </c>
      <c r="O10" s="56" t="s">
        <v>52</v>
      </c>
    </row>
    <row r="11" spans="1:15" ht="39" thickBot="1">
      <c r="B11" s="13"/>
      <c r="C11" s="4"/>
      <c r="E11" s="9" t="s">
        <v>53</v>
      </c>
      <c r="F11" s="11"/>
      <c r="J11" s="55">
        <v>1</v>
      </c>
      <c r="K11" s="56" t="s">
        <v>14</v>
      </c>
      <c r="L11" s="56" t="s">
        <v>54</v>
      </c>
      <c r="M11" s="56" t="s">
        <v>55</v>
      </c>
      <c r="N11" s="56" t="s">
        <v>56</v>
      </c>
      <c r="O11" s="56" t="s">
        <v>57</v>
      </c>
    </row>
    <row r="12" spans="1:15" ht="26.25" thickBot="1">
      <c r="B12" s="16"/>
      <c r="C12" s="7"/>
      <c r="D12" s="11"/>
      <c r="E12" s="7"/>
      <c r="F12" s="11"/>
      <c r="J12" s="55">
        <v>1</v>
      </c>
      <c r="K12" s="56" t="s">
        <v>14</v>
      </c>
      <c r="L12" s="56" t="s">
        <v>54</v>
      </c>
      <c r="M12" s="56" t="s">
        <v>55</v>
      </c>
      <c r="N12" s="56" t="s">
        <v>58</v>
      </c>
      <c r="O12" s="56" t="s">
        <v>59</v>
      </c>
    </row>
    <row r="13" spans="1:15" ht="39" thickBot="1">
      <c r="B13" s="16"/>
      <c r="C13" s="7"/>
      <c r="D13" s="11"/>
      <c r="E13" s="7"/>
      <c r="F13" s="11"/>
      <c r="J13" s="55">
        <v>2</v>
      </c>
      <c r="K13" s="56" t="s">
        <v>22</v>
      </c>
      <c r="L13" s="56" t="s">
        <v>60</v>
      </c>
      <c r="M13" s="56" t="s">
        <v>61</v>
      </c>
      <c r="N13" s="56" t="s">
        <v>62</v>
      </c>
      <c r="O13" s="56" t="s">
        <v>63</v>
      </c>
    </row>
    <row r="14" spans="1:15" ht="39" thickBot="1">
      <c r="B14" s="16"/>
      <c r="C14" s="7"/>
      <c r="D14" s="11"/>
      <c r="E14" s="7"/>
      <c r="F14" s="11"/>
      <c r="J14" s="55">
        <v>2</v>
      </c>
      <c r="K14" s="56" t="s">
        <v>22</v>
      </c>
      <c r="L14" s="56" t="s">
        <v>60</v>
      </c>
      <c r="M14" s="56" t="s">
        <v>61</v>
      </c>
      <c r="N14" s="56" t="s">
        <v>64</v>
      </c>
      <c r="O14" s="56" t="s">
        <v>65</v>
      </c>
    </row>
    <row r="15" spans="1:15" ht="39" thickBot="1">
      <c r="B15" s="16"/>
      <c r="C15" s="7"/>
      <c r="D15" s="11"/>
      <c r="E15" s="7"/>
      <c r="F15" s="11"/>
      <c r="J15" s="55">
        <v>2</v>
      </c>
      <c r="K15" s="56" t="s">
        <v>22</v>
      </c>
      <c r="L15" s="56" t="s">
        <v>60</v>
      </c>
      <c r="M15" s="56" t="s">
        <v>61</v>
      </c>
      <c r="N15" s="56" t="s">
        <v>66</v>
      </c>
      <c r="O15" s="56" t="s">
        <v>67</v>
      </c>
    </row>
    <row r="16" spans="1:15" ht="39" thickBot="1">
      <c r="B16" s="16"/>
      <c r="C16" s="11"/>
      <c r="D16" s="11"/>
      <c r="E16" s="7"/>
      <c r="F16" s="11"/>
      <c r="J16" s="55">
        <v>2</v>
      </c>
      <c r="K16" s="56" t="s">
        <v>22</v>
      </c>
      <c r="L16" s="56" t="s">
        <v>68</v>
      </c>
      <c r="M16" s="56" t="s">
        <v>69</v>
      </c>
      <c r="N16" s="56" t="s">
        <v>70</v>
      </c>
      <c r="O16" s="56" t="s">
        <v>69</v>
      </c>
    </row>
    <row r="17" spans="2:15" ht="26.25" thickBot="1">
      <c r="B17" s="16"/>
      <c r="C17" s="11"/>
      <c r="D17" s="11"/>
      <c r="E17" s="7"/>
      <c r="F17" s="11"/>
      <c r="J17" s="55">
        <v>3</v>
      </c>
      <c r="K17" s="56" t="s">
        <v>28</v>
      </c>
      <c r="L17" s="56" t="s">
        <v>71</v>
      </c>
      <c r="M17" s="56" t="s">
        <v>72</v>
      </c>
      <c r="N17" s="56" t="s">
        <v>73</v>
      </c>
      <c r="O17" s="56" t="s">
        <v>74</v>
      </c>
    </row>
    <row r="18" spans="2:15" ht="51" customHeight="1" thickBot="1">
      <c r="B18" s="16"/>
      <c r="C18" s="11"/>
      <c r="D18" s="11"/>
      <c r="E18" s="7"/>
      <c r="F18" s="11"/>
      <c r="J18" s="55">
        <v>3</v>
      </c>
      <c r="K18" s="56" t="s">
        <v>28</v>
      </c>
      <c r="L18" s="56" t="s">
        <v>71</v>
      </c>
      <c r="M18" s="56" t="s">
        <v>72</v>
      </c>
      <c r="N18" s="56" t="s">
        <v>75</v>
      </c>
      <c r="O18" s="56" t="s">
        <v>76</v>
      </c>
    </row>
    <row r="19" spans="2:15" ht="26.25" thickBot="1">
      <c r="B19" s="16"/>
      <c r="C19" s="11"/>
      <c r="D19" s="11"/>
      <c r="E19" s="7"/>
      <c r="F19" s="11"/>
      <c r="J19" s="55">
        <v>3</v>
      </c>
      <c r="K19" s="56" t="s">
        <v>28</v>
      </c>
      <c r="L19" s="56" t="s">
        <v>77</v>
      </c>
      <c r="M19" s="57" t="s">
        <v>78</v>
      </c>
      <c r="N19" s="56" t="s">
        <v>79</v>
      </c>
      <c r="O19" s="56" t="s">
        <v>80</v>
      </c>
    </row>
    <row r="20" spans="2:15" ht="26.25" thickBot="1">
      <c r="B20" s="16"/>
      <c r="C20" s="11"/>
      <c r="D20" s="11"/>
      <c r="E20" s="7"/>
      <c r="F20" s="11"/>
      <c r="J20" s="55">
        <v>3</v>
      </c>
      <c r="K20" s="56" t="s">
        <v>28</v>
      </c>
      <c r="L20" s="56" t="s">
        <v>77</v>
      </c>
      <c r="M20" s="57" t="s">
        <v>78</v>
      </c>
      <c r="N20" s="56" t="s">
        <v>81</v>
      </c>
      <c r="O20" s="56" t="s">
        <v>82</v>
      </c>
    </row>
    <row r="21" spans="2:15" ht="51.75" thickBot="1">
      <c r="B21" s="16"/>
      <c r="C21" s="11"/>
      <c r="D21" s="11"/>
      <c r="E21" s="7"/>
      <c r="F21" s="11"/>
      <c r="J21" s="55">
        <v>4</v>
      </c>
      <c r="K21" s="56" t="s">
        <v>34</v>
      </c>
      <c r="L21" s="56" t="s">
        <v>83</v>
      </c>
      <c r="M21" s="56" t="s">
        <v>84</v>
      </c>
      <c r="N21" s="56" t="s">
        <v>85</v>
      </c>
      <c r="O21" s="56" t="s">
        <v>86</v>
      </c>
    </row>
    <row r="22" spans="2:15" ht="51.75" thickBot="1">
      <c r="B22" s="16"/>
      <c r="C22" s="14"/>
      <c r="D22" s="14"/>
      <c r="E22" s="7"/>
      <c r="F22" s="11"/>
      <c r="J22" s="55">
        <v>4</v>
      </c>
      <c r="K22" s="56" t="s">
        <v>34</v>
      </c>
      <c r="L22" s="56" t="s">
        <v>83</v>
      </c>
      <c r="M22" s="56" t="s">
        <v>84</v>
      </c>
      <c r="N22" s="56" t="s">
        <v>87</v>
      </c>
      <c r="O22" s="56" t="s">
        <v>88</v>
      </c>
    </row>
    <row r="23" spans="2:15" ht="90.75" customHeight="1" thickBot="1">
      <c r="B23" s="16"/>
      <c r="C23" s="14"/>
      <c r="D23" s="14"/>
      <c r="E23" s="7"/>
      <c r="F23" s="11"/>
      <c r="J23" s="55">
        <v>4</v>
      </c>
      <c r="K23" s="56" t="s">
        <v>34</v>
      </c>
      <c r="L23" s="56" t="s">
        <v>83</v>
      </c>
      <c r="M23" s="56" t="s">
        <v>84</v>
      </c>
      <c r="N23" s="56" t="s">
        <v>89</v>
      </c>
      <c r="O23" s="56" t="s">
        <v>90</v>
      </c>
    </row>
    <row r="24" spans="2:15" ht="45" customHeight="1" thickBot="1">
      <c r="B24" s="16"/>
      <c r="C24" s="14"/>
      <c r="D24" s="14"/>
      <c r="E24" s="7"/>
      <c r="F24" s="14"/>
      <c r="J24" s="55">
        <v>4</v>
      </c>
      <c r="K24" s="56" t="s">
        <v>34</v>
      </c>
      <c r="L24" s="56" t="s">
        <v>83</v>
      </c>
      <c r="M24" s="56" t="s">
        <v>84</v>
      </c>
      <c r="N24" s="56" t="s">
        <v>91</v>
      </c>
      <c r="O24" s="56" t="s">
        <v>92</v>
      </c>
    </row>
    <row r="25" spans="2:15" ht="51.75" thickBot="1">
      <c r="B25" s="16"/>
      <c r="C25" s="14"/>
      <c r="D25" s="14"/>
      <c r="E25" s="7"/>
      <c r="F25" s="14"/>
      <c r="J25" s="55">
        <v>4</v>
      </c>
      <c r="K25" s="56" t="s">
        <v>34</v>
      </c>
      <c r="L25" s="56" t="s">
        <v>93</v>
      </c>
      <c r="M25" s="56" t="s">
        <v>94</v>
      </c>
      <c r="N25" s="56" t="s">
        <v>95</v>
      </c>
      <c r="O25" s="56" t="s">
        <v>96</v>
      </c>
    </row>
    <row r="26" spans="2:15" ht="51.75" thickBot="1">
      <c r="B26" s="16"/>
      <c r="C26" s="14"/>
      <c r="D26" s="14"/>
      <c r="E26" s="7"/>
      <c r="F26" s="14"/>
      <c r="J26" s="55">
        <v>4</v>
      </c>
      <c r="K26" s="56" t="s">
        <v>34</v>
      </c>
      <c r="L26" s="56" t="s">
        <v>97</v>
      </c>
      <c r="M26" s="56" t="s">
        <v>98</v>
      </c>
      <c r="N26" s="56" t="s">
        <v>99</v>
      </c>
      <c r="O26" s="56" t="s">
        <v>100</v>
      </c>
    </row>
    <row r="27" spans="2:15" ht="51.75" thickBot="1">
      <c r="B27" s="16"/>
      <c r="C27" s="14"/>
      <c r="D27" s="14"/>
      <c r="E27" s="7"/>
      <c r="F27" s="14"/>
      <c r="J27" s="55">
        <v>4</v>
      </c>
      <c r="K27" s="56" t="s">
        <v>34</v>
      </c>
      <c r="L27" s="56" t="s">
        <v>97</v>
      </c>
      <c r="M27" s="56" t="s">
        <v>98</v>
      </c>
      <c r="N27" s="56" t="s">
        <v>101</v>
      </c>
      <c r="O27" s="56" t="s">
        <v>102</v>
      </c>
    </row>
    <row r="28" spans="2:15" ht="51.75" thickBot="1">
      <c r="B28" s="16"/>
      <c r="C28" s="11"/>
      <c r="D28" s="11"/>
      <c r="E28" s="7"/>
      <c r="F28" s="14"/>
      <c r="J28" s="55">
        <v>5</v>
      </c>
      <c r="K28" s="56" t="s">
        <v>40</v>
      </c>
      <c r="L28" s="56" t="s">
        <v>103</v>
      </c>
      <c r="M28" s="56" t="s">
        <v>104</v>
      </c>
      <c r="N28" s="56" t="s">
        <v>105</v>
      </c>
      <c r="O28" s="57" t="s">
        <v>106</v>
      </c>
    </row>
    <row r="29" spans="2:15" ht="51.75" thickBot="1">
      <c r="B29" s="16"/>
      <c r="C29" s="11"/>
      <c r="D29" s="11"/>
      <c r="E29" s="7"/>
      <c r="F29" s="14"/>
      <c r="J29" s="55">
        <v>5</v>
      </c>
      <c r="K29" s="56" t="s">
        <v>40</v>
      </c>
      <c r="L29" s="56" t="s">
        <v>103</v>
      </c>
      <c r="M29" s="56" t="s">
        <v>104</v>
      </c>
      <c r="N29" s="56" t="s">
        <v>107</v>
      </c>
      <c r="O29" s="56" t="s">
        <v>108</v>
      </c>
    </row>
    <row r="30" spans="2:15" ht="51.75" thickBot="1">
      <c r="B30" s="16"/>
      <c r="C30" s="11"/>
      <c r="D30" s="11"/>
      <c r="E30" s="7"/>
      <c r="F30" s="11"/>
      <c r="J30" s="55">
        <v>5</v>
      </c>
      <c r="K30" s="56" t="s">
        <v>40</v>
      </c>
      <c r="L30" s="56" t="s">
        <v>103</v>
      </c>
      <c r="M30" s="56" t="s">
        <v>104</v>
      </c>
      <c r="N30" s="56" t="s">
        <v>109</v>
      </c>
      <c r="O30" s="56" t="s">
        <v>110</v>
      </c>
    </row>
    <row r="31" spans="2:15" ht="51.75" thickBot="1">
      <c r="B31" s="16"/>
      <c r="C31" s="11"/>
      <c r="D31" s="11"/>
      <c r="E31" s="7"/>
      <c r="F31" s="11"/>
      <c r="J31" s="55">
        <v>5</v>
      </c>
      <c r="K31" s="56" t="s">
        <v>40</v>
      </c>
      <c r="L31" s="56" t="s">
        <v>111</v>
      </c>
      <c r="M31" s="56" t="s">
        <v>112</v>
      </c>
      <c r="N31" s="56" t="s">
        <v>113</v>
      </c>
      <c r="O31" s="56" t="s">
        <v>112</v>
      </c>
    </row>
    <row r="32" spans="2:15" ht="45.75" customHeight="1" thickBot="1">
      <c r="B32" s="16"/>
      <c r="C32" s="11"/>
      <c r="D32" s="11"/>
      <c r="E32" s="7"/>
      <c r="F32" s="11"/>
      <c r="J32" s="55">
        <v>5</v>
      </c>
      <c r="K32" s="56" t="s">
        <v>40</v>
      </c>
      <c r="L32" s="56" t="s">
        <v>114</v>
      </c>
      <c r="M32" s="56" t="s">
        <v>115</v>
      </c>
      <c r="N32" s="56" t="s">
        <v>116</v>
      </c>
      <c r="O32" s="56" t="s">
        <v>117</v>
      </c>
    </row>
    <row r="33" spans="6:15" ht="51.75" thickBot="1">
      <c r="F33" s="11"/>
      <c r="J33" s="55">
        <v>5</v>
      </c>
      <c r="K33" s="56" t="s">
        <v>40</v>
      </c>
      <c r="L33" s="56" t="s">
        <v>114</v>
      </c>
      <c r="M33" s="56" t="s">
        <v>115</v>
      </c>
      <c r="N33" s="56" t="s">
        <v>118</v>
      </c>
      <c r="O33" s="56" t="s">
        <v>119</v>
      </c>
    </row>
    <row r="34" spans="6:15" ht="51.75" thickBot="1">
      <c r="F34" s="11"/>
      <c r="J34" s="55">
        <v>5</v>
      </c>
      <c r="K34" s="56" t="s">
        <v>40</v>
      </c>
      <c r="L34" s="56" t="s">
        <v>114</v>
      </c>
      <c r="M34" s="56" t="s">
        <v>115</v>
      </c>
      <c r="N34" s="56" t="s">
        <v>120</v>
      </c>
      <c r="O34" s="56" t="s">
        <v>121</v>
      </c>
    </row>
    <row r="35" spans="6:15" ht="26.25" thickBot="1">
      <c r="J35" s="55">
        <v>6</v>
      </c>
      <c r="K35" s="56" t="s">
        <v>122</v>
      </c>
      <c r="L35" s="56" t="s">
        <v>123</v>
      </c>
      <c r="M35" s="56" t="s">
        <v>124</v>
      </c>
      <c r="N35" s="56" t="s">
        <v>125</v>
      </c>
      <c r="O35" s="56" t="s">
        <v>126</v>
      </c>
    </row>
    <row r="36" spans="6:15" ht="26.25" thickBot="1">
      <c r="J36" s="55">
        <v>6</v>
      </c>
      <c r="K36" s="56" t="s">
        <v>122</v>
      </c>
      <c r="L36" s="56" t="s">
        <v>123</v>
      </c>
      <c r="M36" s="56" t="s">
        <v>124</v>
      </c>
      <c r="N36" s="56" t="s">
        <v>127</v>
      </c>
      <c r="O36" s="56" t="s">
        <v>128</v>
      </c>
    </row>
    <row r="37" spans="6:15" ht="26.25" thickBot="1">
      <c r="J37" s="55">
        <v>6</v>
      </c>
      <c r="K37" s="56" t="s">
        <v>122</v>
      </c>
      <c r="L37" s="56" t="s">
        <v>129</v>
      </c>
      <c r="M37" s="56" t="s">
        <v>130</v>
      </c>
      <c r="N37" s="56" t="s">
        <v>131</v>
      </c>
      <c r="O37" s="56" t="s">
        <v>132</v>
      </c>
    </row>
    <row r="38" spans="6:15" ht="26.25" thickBot="1">
      <c r="J38" s="55">
        <v>6</v>
      </c>
      <c r="K38" s="56" t="s">
        <v>122</v>
      </c>
      <c r="L38" s="56" t="s">
        <v>129</v>
      </c>
      <c r="M38" s="56" t="s">
        <v>130</v>
      </c>
      <c r="N38" s="56" t="s">
        <v>133</v>
      </c>
      <c r="O38" s="56" t="s">
        <v>134</v>
      </c>
    </row>
    <row r="39" spans="6:15" ht="26.25" thickBot="1">
      <c r="J39" s="55">
        <v>6</v>
      </c>
      <c r="K39" s="56" t="s">
        <v>122</v>
      </c>
      <c r="L39" s="56" t="s">
        <v>129</v>
      </c>
      <c r="M39" s="56" t="s">
        <v>130</v>
      </c>
      <c r="N39" s="56" t="s">
        <v>135</v>
      </c>
      <c r="O39" s="56" t="s">
        <v>136</v>
      </c>
    </row>
    <row r="40" spans="6:15" ht="26.25" thickBot="1">
      <c r="J40" s="55">
        <v>6</v>
      </c>
      <c r="K40" s="56" t="s">
        <v>122</v>
      </c>
      <c r="L40" s="56" t="s">
        <v>129</v>
      </c>
      <c r="M40" s="56" t="s">
        <v>130</v>
      </c>
      <c r="N40" s="56" t="s">
        <v>137</v>
      </c>
      <c r="O40" s="56" t="s">
        <v>138</v>
      </c>
    </row>
    <row r="41" spans="6:15" ht="26.25" thickBot="1">
      <c r="J41" s="55">
        <v>6</v>
      </c>
      <c r="K41" s="56" t="s">
        <v>122</v>
      </c>
      <c r="L41" s="56" t="s">
        <v>129</v>
      </c>
      <c r="M41" s="56" t="s">
        <v>130</v>
      </c>
      <c r="N41" s="56" t="s">
        <v>139</v>
      </c>
      <c r="O41" s="56" t="s">
        <v>140</v>
      </c>
    </row>
    <row r="42" spans="6:15" ht="26.25" thickBot="1">
      <c r="J42" s="55">
        <v>6</v>
      </c>
      <c r="K42" s="56" t="s">
        <v>122</v>
      </c>
      <c r="L42" s="56" t="s">
        <v>141</v>
      </c>
      <c r="M42" s="56" t="s">
        <v>142</v>
      </c>
      <c r="N42" s="56" t="s">
        <v>143</v>
      </c>
      <c r="O42" s="56" t="s">
        <v>144</v>
      </c>
    </row>
    <row r="43" spans="6:15" ht="26.25" thickBot="1">
      <c r="J43" s="55">
        <v>6</v>
      </c>
      <c r="K43" s="56" t="s">
        <v>122</v>
      </c>
      <c r="L43" s="56" t="s">
        <v>141</v>
      </c>
      <c r="M43" s="56" t="s">
        <v>142</v>
      </c>
      <c r="N43" s="56" t="s">
        <v>145</v>
      </c>
      <c r="O43" s="56" t="s">
        <v>146</v>
      </c>
    </row>
  </sheetData>
  <printOptions horizontalCentered="1" verticalCentered="1"/>
  <pageMargins left="0.74803149606299213" right="0.74803149606299213" top="1.0236220472440944" bottom="0.98425196850393704" header="0" footer="0"/>
  <pageSetup scale="57" fitToHeight="2" orientation="landscape" r:id="rId1"/>
  <headerFooter alignWithMargins="0"/>
  <rowBreaks count="1" manualBreakCount="1">
    <brk id="1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J262"/>
  <sheetViews>
    <sheetView topLeftCell="A79" zoomScale="130" zoomScaleNormal="130" workbookViewId="0">
      <selection activeCell="A17" sqref="A17"/>
    </sheetView>
  </sheetViews>
  <sheetFormatPr baseColWidth="10" defaultColWidth="11.42578125" defaultRowHeight="15"/>
  <cols>
    <col min="1" max="1" width="62.7109375" style="1" bestFit="1" customWidth="1"/>
    <col min="3" max="3" width="6.42578125" customWidth="1"/>
    <col min="4" max="4" width="76.5703125" bestFit="1" customWidth="1"/>
    <col min="5" max="5" width="11.42578125" customWidth="1"/>
    <col min="6" max="6" width="8.5703125" customWidth="1"/>
    <col min="7" max="7" width="19.7109375" customWidth="1"/>
    <col min="8" max="8" width="4.85546875" customWidth="1"/>
    <col min="9" max="9" width="44.42578125" bestFit="1" customWidth="1"/>
  </cols>
  <sheetData>
    <row r="1" spans="1:10" ht="29.25" customHeight="1">
      <c r="A1" s="2" t="s">
        <v>277</v>
      </c>
      <c r="D1" s="2" t="s">
        <v>372</v>
      </c>
      <c r="I1" t="s">
        <v>278</v>
      </c>
    </row>
    <row r="2" spans="1:10" ht="45">
      <c r="A2" s="113" t="s">
        <v>356</v>
      </c>
      <c r="B2" s="113" t="s">
        <v>357</v>
      </c>
      <c r="D2" s="127" t="s">
        <v>374</v>
      </c>
      <c r="E2" s="128" t="s">
        <v>494</v>
      </c>
      <c r="G2" t="s">
        <v>279</v>
      </c>
      <c r="I2" s="127" t="s">
        <v>374</v>
      </c>
      <c r="J2" s="128" t="s">
        <v>494</v>
      </c>
    </row>
    <row r="3" spans="1:10">
      <c r="A3" s="125" t="s">
        <v>380</v>
      </c>
      <c r="B3" s="126">
        <v>12203060</v>
      </c>
      <c r="D3" s="125" t="s">
        <v>495</v>
      </c>
      <c r="E3" s="129">
        <v>52204030</v>
      </c>
      <c r="G3" t="s">
        <v>280</v>
      </c>
      <c r="I3" s="125" t="s">
        <v>674</v>
      </c>
      <c r="J3" s="134">
        <v>82101030</v>
      </c>
    </row>
    <row r="4" spans="1:10">
      <c r="A4" s="125" t="s">
        <v>381</v>
      </c>
      <c r="B4" s="126">
        <v>12202070</v>
      </c>
      <c r="D4" s="125" t="s">
        <v>496</v>
      </c>
      <c r="E4" s="129">
        <v>52204031</v>
      </c>
      <c r="G4" t="s">
        <v>281</v>
      </c>
      <c r="I4" s="125" t="s">
        <v>675</v>
      </c>
      <c r="J4" s="134">
        <v>81101014</v>
      </c>
    </row>
    <row r="5" spans="1:10">
      <c r="A5" s="125" t="s">
        <v>382</v>
      </c>
      <c r="B5" s="126">
        <v>12203015</v>
      </c>
      <c r="D5" s="125" t="s">
        <v>497</v>
      </c>
      <c r="E5" s="129">
        <v>52202010</v>
      </c>
      <c r="G5" t="s">
        <v>706</v>
      </c>
      <c r="I5" s="125" t="s">
        <v>676</v>
      </c>
      <c r="J5" s="134">
        <v>81401000</v>
      </c>
    </row>
    <row r="6" spans="1:10">
      <c r="A6" s="125" t="s">
        <v>383</v>
      </c>
      <c r="B6" s="126">
        <v>12203011</v>
      </c>
      <c r="D6" s="125" t="s">
        <v>498</v>
      </c>
      <c r="E6" s="129">
        <v>52202011</v>
      </c>
      <c r="I6" s="135" t="s">
        <v>677</v>
      </c>
      <c r="J6" s="134">
        <v>81301050</v>
      </c>
    </row>
    <row r="7" spans="1:10">
      <c r="A7" s="125" t="s">
        <v>384</v>
      </c>
      <c r="B7" s="126">
        <v>12203010</v>
      </c>
      <c r="D7" s="125" t="s">
        <v>499</v>
      </c>
      <c r="E7" s="129">
        <v>52401080</v>
      </c>
      <c r="I7" s="125" t="s">
        <v>678</v>
      </c>
      <c r="J7" s="134">
        <v>82101010</v>
      </c>
    </row>
    <row r="8" spans="1:10">
      <c r="A8" s="125" t="s">
        <v>385</v>
      </c>
      <c r="B8" s="126">
        <v>12203021</v>
      </c>
      <c r="D8" s="125" t="s">
        <v>500</v>
      </c>
      <c r="E8" s="129">
        <v>52401081</v>
      </c>
      <c r="I8" s="125" t="s">
        <v>679</v>
      </c>
      <c r="J8" s="134">
        <v>82101020</v>
      </c>
    </row>
    <row r="9" spans="1:10">
      <c r="A9" s="125" t="s">
        <v>386</v>
      </c>
      <c r="B9" s="126">
        <v>12203020</v>
      </c>
      <c r="D9" s="125" t="s">
        <v>501</v>
      </c>
      <c r="E9" s="129">
        <v>74101010</v>
      </c>
      <c r="I9" s="125" t="s">
        <v>680</v>
      </c>
      <c r="J9" s="134">
        <v>81201030</v>
      </c>
    </row>
    <row r="10" spans="1:10">
      <c r="A10" s="125" t="s">
        <v>387</v>
      </c>
      <c r="B10" s="126">
        <v>12203036</v>
      </c>
      <c r="D10" s="125" t="s">
        <v>502</v>
      </c>
      <c r="E10" s="129">
        <v>74101020</v>
      </c>
      <c r="I10" s="125" t="s">
        <v>681</v>
      </c>
      <c r="J10" s="134">
        <v>81405001</v>
      </c>
    </row>
    <row r="11" spans="1:10">
      <c r="A11" s="125" t="s">
        <v>388</v>
      </c>
      <c r="B11" s="126">
        <v>12203035</v>
      </c>
      <c r="D11" s="125" t="s">
        <v>503</v>
      </c>
      <c r="E11" s="129">
        <v>74101021</v>
      </c>
      <c r="I11" s="125" t="s">
        <v>682</v>
      </c>
      <c r="J11" s="134">
        <v>81301009</v>
      </c>
    </row>
    <row r="12" spans="1:10">
      <c r="A12" s="125" t="s">
        <v>389</v>
      </c>
      <c r="B12" s="126">
        <v>12203026</v>
      </c>
      <c r="D12" s="125" t="s">
        <v>504</v>
      </c>
      <c r="E12" s="129">
        <v>74101022</v>
      </c>
      <c r="I12" s="125" t="s">
        <v>683</v>
      </c>
      <c r="J12" s="134">
        <v>81201010</v>
      </c>
    </row>
    <row r="13" spans="1:10">
      <c r="A13" s="125" t="s">
        <v>390</v>
      </c>
      <c r="B13" s="126">
        <v>12203025</v>
      </c>
      <c r="D13" s="125" t="s">
        <v>505</v>
      </c>
      <c r="E13" s="129">
        <v>74101030</v>
      </c>
      <c r="I13" s="125" t="s">
        <v>684</v>
      </c>
      <c r="J13" s="134">
        <v>82201010</v>
      </c>
    </row>
    <row r="14" spans="1:10">
      <c r="A14" s="125" t="s">
        <v>391</v>
      </c>
      <c r="B14" s="126">
        <v>12203030</v>
      </c>
      <c r="D14" s="125" t="s">
        <v>506</v>
      </c>
      <c r="E14" s="129">
        <v>52402048</v>
      </c>
      <c r="I14" s="125" t="s">
        <v>685</v>
      </c>
      <c r="J14" s="134">
        <v>81301020</v>
      </c>
    </row>
    <row r="15" spans="1:10">
      <c r="A15" s="125" t="s">
        <v>392</v>
      </c>
      <c r="B15" s="126">
        <v>12203045</v>
      </c>
      <c r="D15" s="125" t="s">
        <v>507</v>
      </c>
      <c r="E15" s="129">
        <v>52402045</v>
      </c>
      <c r="I15" s="125" t="s">
        <v>686</v>
      </c>
      <c r="J15" s="134">
        <v>81201050</v>
      </c>
    </row>
    <row r="16" spans="1:10">
      <c r="A16" s="125" t="s">
        <v>393</v>
      </c>
      <c r="B16" s="126">
        <v>12203051</v>
      </c>
      <c r="D16" s="125" t="s">
        <v>508</v>
      </c>
      <c r="E16" s="129">
        <v>52401013</v>
      </c>
      <c r="I16" s="125" t="s">
        <v>687</v>
      </c>
      <c r="J16" s="134">
        <v>81101091</v>
      </c>
    </row>
    <row r="17" spans="1:10">
      <c r="A17" s="125" t="s">
        <v>394</v>
      </c>
      <c r="B17" s="126">
        <v>12203052</v>
      </c>
      <c r="D17" s="125" t="s">
        <v>509</v>
      </c>
      <c r="E17" s="129">
        <v>52201020</v>
      </c>
      <c r="I17" s="125" t="s">
        <v>688</v>
      </c>
      <c r="J17" s="134">
        <v>81101040</v>
      </c>
    </row>
    <row r="18" spans="1:10">
      <c r="A18" s="125" t="s">
        <v>395</v>
      </c>
      <c r="B18" s="126">
        <v>12202095</v>
      </c>
      <c r="D18" s="125" t="s">
        <v>510</v>
      </c>
      <c r="E18" s="129">
        <v>52201021</v>
      </c>
      <c r="I18" s="125" t="s">
        <v>689</v>
      </c>
      <c r="J18" s="134">
        <v>81101030</v>
      </c>
    </row>
    <row r="19" spans="1:10">
      <c r="A19" s="125" t="s">
        <v>396</v>
      </c>
      <c r="B19" s="126">
        <v>12202090</v>
      </c>
      <c r="D19" s="125" t="s">
        <v>511</v>
      </c>
      <c r="E19" s="129">
        <v>52201010</v>
      </c>
      <c r="I19" s="125" t="s">
        <v>690</v>
      </c>
      <c r="J19" s="134">
        <v>81101060</v>
      </c>
    </row>
    <row r="20" spans="1:10">
      <c r="A20" s="125" t="s">
        <v>397</v>
      </c>
      <c r="B20" s="126">
        <v>11101040</v>
      </c>
      <c r="D20" s="125" t="s">
        <v>512</v>
      </c>
      <c r="E20" s="129">
        <v>52201011</v>
      </c>
      <c r="I20" s="125" t="s">
        <v>691</v>
      </c>
      <c r="J20" s="134">
        <v>81101010</v>
      </c>
    </row>
    <row r="21" spans="1:10">
      <c r="A21" s="125" t="s">
        <v>398</v>
      </c>
      <c r="B21" s="126">
        <v>11101030</v>
      </c>
      <c r="D21" s="125" t="s">
        <v>513</v>
      </c>
      <c r="E21" s="129">
        <v>52203010</v>
      </c>
      <c r="I21" s="125" t="s">
        <v>692</v>
      </c>
      <c r="J21" s="134">
        <v>81101050</v>
      </c>
    </row>
    <row r="22" spans="1:10">
      <c r="A22" s="125" t="s">
        <v>399</v>
      </c>
      <c r="B22" s="126">
        <v>12202020</v>
      </c>
      <c r="D22" s="125" t="s">
        <v>514</v>
      </c>
      <c r="E22" s="129">
        <v>52203011</v>
      </c>
      <c r="I22" s="125" t="s">
        <v>693</v>
      </c>
      <c r="J22" s="134">
        <v>81101096</v>
      </c>
    </row>
    <row r="23" spans="1:10">
      <c r="A23" s="125" t="s">
        <v>400</v>
      </c>
      <c r="B23" s="126">
        <v>12202010</v>
      </c>
      <c r="D23" s="125" t="s">
        <v>515</v>
      </c>
      <c r="E23" s="129">
        <v>52208020</v>
      </c>
      <c r="I23" s="125" t="s">
        <v>694</v>
      </c>
      <c r="J23" s="134">
        <v>83101010</v>
      </c>
    </row>
    <row r="24" spans="1:10">
      <c r="A24" s="125" t="s">
        <v>401</v>
      </c>
      <c r="B24" s="126">
        <v>12203055</v>
      </c>
      <c r="D24" s="125" t="s">
        <v>516</v>
      </c>
      <c r="E24" s="129">
        <v>52208021</v>
      </c>
      <c r="I24" s="125" t="s">
        <v>695</v>
      </c>
      <c r="J24" s="134">
        <v>81101092</v>
      </c>
    </row>
    <row r="25" spans="1:10">
      <c r="A25" s="125" t="s">
        <v>402</v>
      </c>
      <c r="B25" s="126">
        <v>12201030</v>
      </c>
      <c r="D25" s="125" t="s">
        <v>517</v>
      </c>
      <c r="E25" s="129">
        <v>52203030</v>
      </c>
      <c r="I25" s="125" t="s">
        <v>696</v>
      </c>
      <c r="J25" s="134">
        <v>81101070</v>
      </c>
    </row>
    <row r="26" spans="1:10">
      <c r="A26" s="125" t="s">
        <v>403</v>
      </c>
      <c r="B26" s="126">
        <v>11901050</v>
      </c>
      <c r="D26" s="125" t="s">
        <v>518</v>
      </c>
      <c r="E26" s="129">
        <v>51202010</v>
      </c>
      <c r="I26" s="125" t="s">
        <v>697</v>
      </c>
      <c r="J26" s="134">
        <v>81301010</v>
      </c>
    </row>
    <row r="27" spans="1:10">
      <c r="A27" s="125" t="s">
        <v>404</v>
      </c>
      <c r="B27" s="126">
        <v>11901030</v>
      </c>
      <c r="D27" s="125" t="s">
        <v>519</v>
      </c>
      <c r="E27" s="129">
        <v>51202020</v>
      </c>
      <c r="I27" s="125" t="s">
        <v>698</v>
      </c>
      <c r="J27" s="134">
        <v>81101020</v>
      </c>
    </row>
    <row r="28" spans="1:10">
      <c r="A28" s="125" t="s">
        <v>405</v>
      </c>
      <c r="B28" s="126">
        <v>11901040</v>
      </c>
      <c r="D28" s="125" t="s">
        <v>520</v>
      </c>
      <c r="E28" s="129">
        <v>52402060</v>
      </c>
      <c r="I28" s="125" t="s">
        <v>699</v>
      </c>
      <c r="J28" s="134">
        <v>81101095</v>
      </c>
    </row>
    <row r="29" spans="1:10">
      <c r="A29" s="125" t="s">
        <v>406</v>
      </c>
      <c r="B29" s="126">
        <v>11601020</v>
      </c>
      <c r="D29" s="125" t="s">
        <v>521</v>
      </c>
      <c r="E29" s="129">
        <v>52402061</v>
      </c>
      <c r="I29" s="125" t="s">
        <v>700</v>
      </c>
      <c r="J29" s="134">
        <v>81101090</v>
      </c>
    </row>
    <row r="30" spans="1:10">
      <c r="A30" s="125" t="s">
        <v>407</v>
      </c>
      <c r="B30" s="126">
        <v>11601010</v>
      </c>
      <c r="D30" s="125" t="s">
        <v>522</v>
      </c>
      <c r="E30" s="129">
        <v>52401060</v>
      </c>
      <c r="I30" s="125" t="s">
        <v>701</v>
      </c>
      <c r="J30" s="134">
        <v>81201040</v>
      </c>
    </row>
    <row r="31" spans="1:10">
      <c r="A31" s="125" t="s">
        <v>408</v>
      </c>
      <c r="B31" s="126">
        <v>11901020</v>
      </c>
      <c r="D31" s="125" t="s">
        <v>523</v>
      </c>
      <c r="E31" s="129">
        <v>52401061</v>
      </c>
      <c r="I31" s="125" t="s">
        <v>702</v>
      </c>
      <c r="J31" s="134">
        <v>81301011</v>
      </c>
    </row>
    <row r="32" spans="1:10">
      <c r="A32" s="125" t="s">
        <v>409</v>
      </c>
      <c r="B32" s="126">
        <v>11901010</v>
      </c>
      <c r="D32" s="125" t="s">
        <v>524</v>
      </c>
      <c r="E32" s="129">
        <v>72101097</v>
      </c>
      <c r="I32" s="125" t="s">
        <v>703</v>
      </c>
      <c r="J32" s="134">
        <v>81301008</v>
      </c>
    </row>
    <row r="33" spans="1:10">
      <c r="A33" s="125" t="s">
        <v>352</v>
      </c>
      <c r="B33" s="126">
        <v>41102010</v>
      </c>
      <c r="D33" s="125" t="s">
        <v>525</v>
      </c>
      <c r="E33" s="129">
        <v>52101050</v>
      </c>
      <c r="I33" s="125" t="s">
        <v>704</v>
      </c>
      <c r="J33" s="134">
        <v>81201020</v>
      </c>
    </row>
    <row r="34" spans="1:10">
      <c r="A34" s="125" t="s">
        <v>410</v>
      </c>
      <c r="B34" s="126">
        <v>41102020</v>
      </c>
      <c r="D34" s="130" t="s">
        <v>526</v>
      </c>
      <c r="E34" s="129">
        <v>52101051</v>
      </c>
      <c r="I34" s="125" t="s">
        <v>705</v>
      </c>
      <c r="J34" s="134">
        <v>81101013</v>
      </c>
    </row>
    <row r="35" spans="1:10">
      <c r="A35" s="125" t="s">
        <v>411</v>
      </c>
      <c r="B35" s="126">
        <v>41102030</v>
      </c>
      <c r="D35" s="125" t="s">
        <v>527</v>
      </c>
      <c r="E35" s="129">
        <v>52101063</v>
      </c>
    </row>
    <row r="36" spans="1:10">
      <c r="A36" s="125" t="s">
        <v>412</v>
      </c>
      <c r="B36" s="126">
        <v>41102031</v>
      </c>
      <c r="D36" s="125" t="s">
        <v>528</v>
      </c>
      <c r="E36" s="129">
        <v>52101061</v>
      </c>
    </row>
    <row r="37" spans="1:10">
      <c r="A37" s="125" t="s">
        <v>413</v>
      </c>
      <c r="B37" s="126">
        <v>11302030</v>
      </c>
      <c r="D37" s="125" t="s">
        <v>529</v>
      </c>
      <c r="E37" s="131">
        <v>52101062</v>
      </c>
    </row>
    <row r="38" spans="1:10">
      <c r="A38" s="125" t="s">
        <v>414</v>
      </c>
      <c r="B38" s="126">
        <v>11302010</v>
      </c>
      <c r="D38" s="132" t="s">
        <v>530</v>
      </c>
      <c r="E38" s="129">
        <v>52101060</v>
      </c>
    </row>
    <row r="39" spans="1:10">
      <c r="A39" s="125" t="s">
        <v>415</v>
      </c>
      <c r="B39" s="126">
        <v>11302020</v>
      </c>
      <c r="D39" s="125" t="s">
        <v>531</v>
      </c>
      <c r="E39" s="129">
        <v>52402088</v>
      </c>
    </row>
    <row r="40" spans="1:10">
      <c r="A40" s="125" t="s">
        <v>416</v>
      </c>
      <c r="B40" s="126">
        <v>11301020</v>
      </c>
      <c r="D40" s="125" t="s">
        <v>532</v>
      </c>
      <c r="E40" s="129">
        <v>52402097</v>
      </c>
    </row>
    <row r="41" spans="1:10">
      <c r="A41" s="125" t="s">
        <v>417</v>
      </c>
      <c r="B41" s="126">
        <v>11301010</v>
      </c>
      <c r="D41" s="125" t="s">
        <v>533</v>
      </c>
      <c r="E41" s="129">
        <v>52402096</v>
      </c>
    </row>
    <row r="42" spans="1:10">
      <c r="A42" s="125" t="s">
        <v>418</v>
      </c>
      <c r="B42" s="126">
        <v>11402030</v>
      </c>
      <c r="D42" s="125" t="s">
        <v>534</v>
      </c>
      <c r="E42" s="129">
        <v>52402002</v>
      </c>
    </row>
    <row r="43" spans="1:10">
      <c r="A43" s="125" t="s">
        <v>419</v>
      </c>
      <c r="B43" s="126">
        <v>11402010</v>
      </c>
      <c r="D43" s="125" t="s">
        <v>535</v>
      </c>
      <c r="E43" s="129">
        <v>52101040</v>
      </c>
    </row>
    <row r="44" spans="1:10">
      <c r="A44" s="125" t="s">
        <v>420</v>
      </c>
      <c r="B44" s="126">
        <v>11402020</v>
      </c>
      <c r="D44" s="125" t="s">
        <v>536</v>
      </c>
      <c r="E44" s="129">
        <v>52202020</v>
      </c>
    </row>
    <row r="45" spans="1:10">
      <c r="A45" s="125" t="s">
        <v>421</v>
      </c>
      <c r="B45" s="126">
        <v>11401020</v>
      </c>
      <c r="D45" s="125" t="s">
        <v>537</v>
      </c>
      <c r="E45" s="129">
        <v>52202021</v>
      </c>
    </row>
    <row r="46" spans="1:10">
      <c r="A46" s="125" t="s">
        <v>422</v>
      </c>
      <c r="B46" s="126">
        <v>11401010</v>
      </c>
      <c r="D46" s="125" t="s">
        <v>435</v>
      </c>
      <c r="E46" s="129">
        <v>52401020</v>
      </c>
    </row>
    <row r="47" spans="1:10">
      <c r="A47" s="125" t="s">
        <v>423</v>
      </c>
      <c r="B47" s="126">
        <v>11202030</v>
      </c>
      <c r="D47" s="125" t="s">
        <v>538</v>
      </c>
      <c r="E47" s="129">
        <v>52401021</v>
      </c>
    </row>
    <row r="48" spans="1:10">
      <c r="A48" s="125" t="s">
        <v>424</v>
      </c>
      <c r="B48" s="126">
        <v>11202010</v>
      </c>
      <c r="D48" s="125" t="s">
        <v>539</v>
      </c>
      <c r="E48" s="129">
        <v>51306097</v>
      </c>
    </row>
    <row r="49" spans="1:5">
      <c r="A49" s="125" t="s">
        <v>425</v>
      </c>
      <c r="B49" s="126">
        <v>11202020</v>
      </c>
      <c r="D49" s="125" t="s">
        <v>540</v>
      </c>
      <c r="E49" s="129">
        <v>52202030</v>
      </c>
    </row>
    <row r="50" spans="1:5">
      <c r="A50" s="125" t="s">
        <v>426</v>
      </c>
      <c r="B50" s="126">
        <v>11201020</v>
      </c>
      <c r="D50" s="125" t="s">
        <v>541</v>
      </c>
      <c r="E50" s="129">
        <v>52202031</v>
      </c>
    </row>
    <row r="51" spans="1:5">
      <c r="A51" s="125" t="s">
        <v>427</v>
      </c>
      <c r="B51" s="126">
        <v>11201010</v>
      </c>
      <c r="D51" s="125" t="s">
        <v>542</v>
      </c>
      <c r="E51" s="129">
        <v>52402041</v>
      </c>
    </row>
    <row r="52" spans="1:5">
      <c r="A52" s="125" t="s">
        <v>428</v>
      </c>
      <c r="B52" s="126">
        <v>12201010</v>
      </c>
      <c r="D52" s="125" t="s">
        <v>543</v>
      </c>
      <c r="E52" s="129">
        <v>52402040</v>
      </c>
    </row>
    <row r="53" spans="1:5">
      <c r="A53" s="125" t="s">
        <v>429</v>
      </c>
      <c r="B53" s="126">
        <v>23101010</v>
      </c>
      <c r="D53" s="125" t="s">
        <v>544</v>
      </c>
      <c r="E53" s="129">
        <v>52402010</v>
      </c>
    </row>
    <row r="54" spans="1:5">
      <c r="A54" s="125" t="s">
        <v>430</v>
      </c>
      <c r="B54" s="126">
        <v>11702010</v>
      </c>
      <c r="D54" s="125" t="s">
        <v>545</v>
      </c>
      <c r="E54" s="129">
        <v>52210010</v>
      </c>
    </row>
    <row r="55" spans="1:5">
      <c r="A55" s="125" t="s">
        <v>431</v>
      </c>
      <c r="B55" s="126">
        <v>11702020</v>
      </c>
      <c r="D55" s="125" t="s">
        <v>546</v>
      </c>
      <c r="E55" s="129">
        <v>52210011</v>
      </c>
    </row>
    <row r="56" spans="1:5">
      <c r="A56" s="125" t="s">
        <v>432</v>
      </c>
      <c r="B56" s="126">
        <v>11701020</v>
      </c>
      <c r="D56" s="125" t="s">
        <v>547</v>
      </c>
      <c r="E56" s="129">
        <v>52210020</v>
      </c>
    </row>
    <row r="57" spans="1:5">
      <c r="A57" s="125" t="s">
        <v>433</v>
      </c>
      <c r="B57" s="126">
        <v>11701010</v>
      </c>
      <c r="D57" s="125" t="s">
        <v>548</v>
      </c>
      <c r="E57" s="129">
        <v>52210021</v>
      </c>
    </row>
    <row r="58" spans="1:5">
      <c r="A58" s="125" t="s">
        <v>434</v>
      </c>
      <c r="B58" s="126">
        <v>11702030</v>
      </c>
      <c r="D58" s="125" t="s">
        <v>549</v>
      </c>
      <c r="E58" s="129">
        <v>52206010</v>
      </c>
    </row>
    <row r="59" spans="1:5">
      <c r="A59" s="125" t="s">
        <v>435</v>
      </c>
      <c r="B59" s="126">
        <v>12202030</v>
      </c>
      <c r="D59" s="125" t="s">
        <v>550</v>
      </c>
      <c r="E59" s="129">
        <v>52206011</v>
      </c>
    </row>
    <row r="60" spans="1:5">
      <c r="A60" s="125" t="s">
        <v>436</v>
      </c>
      <c r="B60" s="126">
        <v>12202060</v>
      </c>
      <c r="D60" s="125" t="s">
        <v>551</v>
      </c>
      <c r="E60" s="129">
        <v>52401040</v>
      </c>
    </row>
    <row r="61" spans="1:5">
      <c r="A61" s="125" t="s">
        <v>437</v>
      </c>
      <c r="B61" s="126">
        <v>11802030</v>
      </c>
      <c r="D61" s="125" t="s">
        <v>552</v>
      </c>
      <c r="E61" s="129">
        <v>52402011</v>
      </c>
    </row>
    <row r="62" spans="1:5">
      <c r="A62" s="125" t="s">
        <v>438</v>
      </c>
      <c r="B62" s="126">
        <v>11802010</v>
      </c>
      <c r="D62" s="125" t="s">
        <v>553</v>
      </c>
      <c r="E62" s="129">
        <v>92103010</v>
      </c>
    </row>
    <row r="63" spans="1:5">
      <c r="A63" s="125" t="s">
        <v>439</v>
      </c>
      <c r="B63" s="126">
        <v>11802020</v>
      </c>
      <c r="D63" s="125" t="s">
        <v>554</v>
      </c>
      <c r="E63" s="129">
        <v>52402090</v>
      </c>
    </row>
    <row r="64" spans="1:5">
      <c r="A64" s="125" t="s">
        <v>440</v>
      </c>
      <c r="B64" s="126">
        <v>11801020</v>
      </c>
      <c r="D64" s="125" t="s">
        <v>555</v>
      </c>
      <c r="E64" s="129">
        <v>51201030</v>
      </c>
    </row>
    <row r="65" spans="1:5">
      <c r="A65" s="125" t="s">
        <v>441</v>
      </c>
      <c r="B65" s="126">
        <v>11801010</v>
      </c>
      <c r="D65" s="125" t="s">
        <v>556</v>
      </c>
      <c r="E65" s="129">
        <v>51201010</v>
      </c>
    </row>
    <row r="66" spans="1:5">
      <c r="A66" s="125" t="s">
        <v>442</v>
      </c>
      <c r="B66" s="126">
        <v>12202040</v>
      </c>
      <c r="D66" s="125" t="s">
        <v>557</v>
      </c>
      <c r="E66" s="129">
        <v>51201040</v>
      </c>
    </row>
    <row r="67" spans="1:5">
      <c r="A67" s="125" t="s">
        <v>353</v>
      </c>
      <c r="B67" s="126">
        <v>41102060</v>
      </c>
      <c r="D67" s="125" t="s">
        <v>558</v>
      </c>
      <c r="E67" s="129">
        <v>51201020</v>
      </c>
    </row>
    <row r="68" spans="1:5">
      <c r="A68" s="125" t="s">
        <v>354</v>
      </c>
      <c r="B68" s="126">
        <v>41101070</v>
      </c>
      <c r="D68" s="125" t="s">
        <v>559</v>
      </c>
      <c r="E68" s="129">
        <v>51201031</v>
      </c>
    </row>
    <row r="69" spans="1:5" ht="28.5" customHeight="1">
      <c r="A69" s="125" t="s">
        <v>443</v>
      </c>
      <c r="B69" s="126">
        <v>13101020</v>
      </c>
      <c r="D69" s="125" t="s">
        <v>560</v>
      </c>
      <c r="E69" s="129">
        <v>51201011</v>
      </c>
    </row>
    <row r="70" spans="1:5">
      <c r="A70" s="125" t="s">
        <v>444</v>
      </c>
      <c r="B70" s="126">
        <v>91103010</v>
      </c>
      <c r="D70" s="125" t="s">
        <v>561</v>
      </c>
      <c r="E70" s="129">
        <v>51201041</v>
      </c>
    </row>
    <row r="71" spans="1:5">
      <c r="A71" s="125" t="s">
        <v>445</v>
      </c>
      <c r="B71" s="126">
        <v>25101051</v>
      </c>
      <c r="D71" s="125" t="s">
        <v>562</v>
      </c>
      <c r="E71" s="129">
        <v>51201021</v>
      </c>
    </row>
    <row r="72" spans="1:5">
      <c r="A72" s="125" t="s">
        <v>282</v>
      </c>
      <c r="B72" s="126">
        <v>25101050</v>
      </c>
      <c r="D72" s="125" t="s">
        <v>563</v>
      </c>
      <c r="E72" s="129">
        <v>51203010</v>
      </c>
    </row>
    <row r="73" spans="1:5">
      <c r="A73" s="125" t="s">
        <v>446</v>
      </c>
      <c r="B73" s="126">
        <v>11502030</v>
      </c>
      <c r="D73" s="125" t="s">
        <v>564</v>
      </c>
      <c r="E73" s="129">
        <v>51302097</v>
      </c>
    </row>
    <row r="74" spans="1:5">
      <c r="A74" s="125" t="s">
        <v>447</v>
      </c>
      <c r="B74" s="126">
        <v>11502010</v>
      </c>
      <c r="D74" s="125" t="s">
        <v>565</v>
      </c>
      <c r="E74" s="129">
        <v>52401030</v>
      </c>
    </row>
    <row r="75" spans="1:5">
      <c r="A75" s="125" t="s">
        <v>448</v>
      </c>
      <c r="B75" s="126">
        <v>11502020</v>
      </c>
      <c r="D75" s="125" t="s">
        <v>566</v>
      </c>
      <c r="E75" s="129">
        <v>52401050</v>
      </c>
    </row>
    <row r="76" spans="1:5">
      <c r="A76" s="125" t="s">
        <v>449</v>
      </c>
      <c r="B76" s="126">
        <v>11501020</v>
      </c>
      <c r="D76" s="125" t="s">
        <v>567</v>
      </c>
      <c r="E76" s="129">
        <v>52402094</v>
      </c>
    </row>
    <row r="77" spans="1:5">
      <c r="A77" s="125" t="s">
        <v>450</v>
      </c>
      <c r="B77" s="126">
        <v>11501010</v>
      </c>
      <c r="D77" s="125" t="s">
        <v>568</v>
      </c>
      <c r="E77" s="129">
        <v>52402091</v>
      </c>
    </row>
    <row r="78" spans="1:5">
      <c r="A78" s="125" t="s">
        <v>451</v>
      </c>
      <c r="B78" s="126">
        <v>25101003</v>
      </c>
      <c r="D78" s="125" t="s">
        <v>569</v>
      </c>
      <c r="E78" s="129">
        <v>51204097</v>
      </c>
    </row>
    <row r="79" spans="1:5">
      <c r="A79" s="125" t="s">
        <v>452</v>
      </c>
      <c r="B79" s="126">
        <v>24101010</v>
      </c>
      <c r="D79" s="125" t="s">
        <v>570</v>
      </c>
      <c r="E79" s="129">
        <v>51119097</v>
      </c>
    </row>
    <row r="80" spans="1:5">
      <c r="A80" s="125" t="s">
        <v>453</v>
      </c>
      <c r="B80" s="126">
        <v>11101020</v>
      </c>
      <c r="D80" s="125" t="s">
        <v>451</v>
      </c>
      <c r="E80" s="129">
        <v>52402082</v>
      </c>
    </row>
    <row r="81" spans="1:5">
      <c r="A81" s="125" t="s">
        <v>454</v>
      </c>
      <c r="B81" s="126">
        <v>11101010</v>
      </c>
      <c r="D81" s="125" t="s">
        <v>571</v>
      </c>
      <c r="E81" s="129">
        <v>51110043</v>
      </c>
    </row>
    <row r="82" spans="1:5">
      <c r="A82" s="125" t="s">
        <v>455</v>
      </c>
      <c r="B82" s="126">
        <v>11102030</v>
      </c>
      <c r="D82" s="125" t="s">
        <v>572</v>
      </c>
      <c r="E82" s="129">
        <v>51116099</v>
      </c>
    </row>
    <row r="83" spans="1:5">
      <c r="A83" s="125" t="s">
        <v>456</v>
      </c>
      <c r="B83" s="126">
        <v>11102010</v>
      </c>
      <c r="D83" s="125" t="s">
        <v>573</v>
      </c>
      <c r="E83" s="129">
        <v>52402003</v>
      </c>
    </row>
    <row r="84" spans="1:5">
      <c r="A84" s="125" t="s">
        <v>457</v>
      </c>
      <c r="B84" s="126">
        <v>11102020</v>
      </c>
      <c r="D84" s="125" t="s">
        <v>574</v>
      </c>
      <c r="E84" s="129">
        <v>52402070</v>
      </c>
    </row>
    <row r="85" spans="1:5">
      <c r="A85" s="125" t="s">
        <v>458</v>
      </c>
      <c r="B85" s="126">
        <v>25101040</v>
      </c>
      <c r="D85" s="125" t="s">
        <v>575</v>
      </c>
      <c r="E85" s="129">
        <v>52402071</v>
      </c>
    </row>
    <row r="86" spans="1:5">
      <c r="A86" s="125" t="s">
        <v>459</v>
      </c>
      <c r="B86" s="126">
        <v>41101010</v>
      </c>
      <c r="D86" s="125" t="s">
        <v>576</v>
      </c>
      <c r="E86" s="129">
        <v>52402050</v>
      </c>
    </row>
    <row r="87" spans="1:5">
      <c r="A87" s="125" t="s">
        <v>460</v>
      </c>
      <c r="B87" s="126">
        <v>41101050</v>
      </c>
      <c r="D87" s="130" t="s">
        <v>577</v>
      </c>
      <c r="E87" s="129">
        <v>52402051</v>
      </c>
    </row>
    <row r="88" spans="1:5">
      <c r="A88" s="125" t="s">
        <v>461</v>
      </c>
      <c r="B88" s="126">
        <v>22201020</v>
      </c>
      <c r="D88" s="125" t="s">
        <v>578</v>
      </c>
      <c r="E88" s="129">
        <v>52101080</v>
      </c>
    </row>
    <row r="89" spans="1:5">
      <c r="A89" s="125" t="s">
        <v>462</v>
      </c>
      <c r="B89" s="126">
        <v>12203041</v>
      </c>
      <c r="D89" s="130" t="s">
        <v>579</v>
      </c>
      <c r="E89" s="129">
        <v>52101081</v>
      </c>
    </row>
    <row r="90" spans="1:5">
      <c r="A90" s="125" t="s">
        <v>463</v>
      </c>
      <c r="B90" s="126">
        <v>12203040</v>
      </c>
      <c r="D90" s="125" t="s">
        <v>580</v>
      </c>
      <c r="E90" s="129">
        <v>52101034</v>
      </c>
    </row>
    <row r="91" spans="1:5">
      <c r="A91" s="125" t="s">
        <v>355</v>
      </c>
      <c r="B91" s="126">
        <v>91201010</v>
      </c>
      <c r="D91" s="125" t="s">
        <v>581</v>
      </c>
      <c r="E91" s="129">
        <v>52101033</v>
      </c>
    </row>
    <row r="92" spans="1:5">
      <c r="A92" s="125" t="s">
        <v>464</v>
      </c>
      <c r="B92" s="126">
        <v>12202080</v>
      </c>
      <c r="D92" s="125" t="s">
        <v>582</v>
      </c>
      <c r="E92" s="129">
        <v>52101030</v>
      </c>
    </row>
    <row r="93" spans="1:5">
      <c r="A93" s="125" t="s">
        <v>465</v>
      </c>
      <c r="B93" s="126">
        <v>12202097</v>
      </c>
      <c r="D93" s="125" t="s">
        <v>583</v>
      </c>
      <c r="E93" s="129">
        <v>52101032</v>
      </c>
    </row>
    <row r="94" spans="1:5">
      <c r="A94" s="125" t="s">
        <v>466</v>
      </c>
      <c r="B94" s="126">
        <v>25101070</v>
      </c>
      <c r="D94" s="125" t="s">
        <v>584</v>
      </c>
      <c r="E94" s="129">
        <v>53101021</v>
      </c>
    </row>
    <row r="95" spans="1:5">
      <c r="A95" s="125" t="s">
        <v>467</v>
      </c>
      <c r="B95" s="126">
        <v>11403011</v>
      </c>
      <c r="D95" s="125" t="s">
        <v>585</v>
      </c>
      <c r="E95" s="129">
        <v>53101020</v>
      </c>
    </row>
    <row r="96" spans="1:5">
      <c r="A96" s="125" t="s">
        <v>468</v>
      </c>
      <c r="B96" s="126">
        <v>11403010</v>
      </c>
      <c r="D96" s="125" t="s">
        <v>586</v>
      </c>
      <c r="E96" s="129">
        <v>52208010</v>
      </c>
    </row>
    <row r="97" spans="1:5">
      <c r="A97" s="125" t="s">
        <v>469</v>
      </c>
      <c r="B97" s="126">
        <v>25101060</v>
      </c>
      <c r="D97" s="125" t="s">
        <v>587</v>
      </c>
      <c r="E97" s="129">
        <v>52208011</v>
      </c>
    </row>
    <row r="98" spans="1:5">
      <c r="A98" s="125" t="s">
        <v>470</v>
      </c>
      <c r="B98" s="126">
        <v>13101060</v>
      </c>
      <c r="D98" s="125" t="s">
        <v>588</v>
      </c>
      <c r="E98" s="129">
        <v>52101090</v>
      </c>
    </row>
    <row r="99" spans="1:5">
      <c r="A99" s="125" t="s">
        <v>471</v>
      </c>
      <c r="B99" s="126">
        <v>24101035</v>
      </c>
      <c r="D99" s="125" t="s">
        <v>589</v>
      </c>
      <c r="E99" s="129">
        <v>53101010</v>
      </c>
    </row>
    <row r="100" spans="1:5">
      <c r="A100" s="125" t="s">
        <v>472</v>
      </c>
      <c r="B100" s="126">
        <v>24101045</v>
      </c>
      <c r="D100" s="125" t="s">
        <v>590</v>
      </c>
      <c r="E100" s="129">
        <v>52401015</v>
      </c>
    </row>
    <row r="101" spans="1:5">
      <c r="A101" s="125" t="s">
        <v>473</v>
      </c>
      <c r="B101" s="126">
        <v>24101041</v>
      </c>
      <c r="D101" s="125" t="s">
        <v>591</v>
      </c>
      <c r="E101" s="129">
        <v>52101092</v>
      </c>
    </row>
    <row r="102" spans="1:5">
      <c r="A102" s="125" t="s">
        <v>474</v>
      </c>
      <c r="B102" s="126">
        <v>24101055</v>
      </c>
      <c r="D102" s="125" t="s">
        <v>283</v>
      </c>
      <c r="E102" s="129">
        <v>52402093</v>
      </c>
    </row>
    <row r="103" spans="1:5">
      <c r="A103" s="125" t="s">
        <v>475</v>
      </c>
      <c r="B103" s="126">
        <v>24101050</v>
      </c>
      <c r="D103" s="125" t="s">
        <v>592</v>
      </c>
      <c r="E103" s="129">
        <v>52101010</v>
      </c>
    </row>
    <row r="104" spans="1:5">
      <c r="A104" s="125" t="s">
        <v>476</v>
      </c>
      <c r="B104" s="126">
        <v>24101030</v>
      </c>
      <c r="D104" s="130" t="s">
        <v>593</v>
      </c>
      <c r="E104" s="129">
        <v>52101013</v>
      </c>
    </row>
    <row r="105" spans="1:5">
      <c r="A105" s="125" t="s">
        <v>477</v>
      </c>
      <c r="B105" s="126">
        <v>12201020</v>
      </c>
      <c r="D105" s="125" t="s">
        <v>594</v>
      </c>
      <c r="E105" s="129">
        <v>52205020</v>
      </c>
    </row>
    <row r="106" spans="1:5">
      <c r="A106" s="125" t="s">
        <v>478</v>
      </c>
      <c r="B106" s="126">
        <v>12202050</v>
      </c>
      <c r="D106" s="125" t="s">
        <v>595</v>
      </c>
      <c r="E106" s="129">
        <v>52205021</v>
      </c>
    </row>
    <row r="107" spans="1:5">
      <c r="A107" s="125" t="s">
        <v>479</v>
      </c>
      <c r="B107" s="126">
        <v>12202098</v>
      </c>
      <c r="D107" s="125" t="s">
        <v>596</v>
      </c>
      <c r="E107" s="129">
        <v>52205010</v>
      </c>
    </row>
    <row r="108" spans="1:5">
      <c r="A108" s="125" t="s">
        <v>480</v>
      </c>
      <c r="B108" s="126">
        <v>11902020</v>
      </c>
      <c r="D108" s="125" t="s">
        <v>597</v>
      </c>
      <c r="E108" s="129">
        <v>52205011</v>
      </c>
    </row>
    <row r="109" spans="1:5">
      <c r="A109" s="125" t="s">
        <v>481</v>
      </c>
      <c r="B109" s="126">
        <v>11902010</v>
      </c>
      <c r="D109" s="125" t="s">
        <v>598</v>
      </c>
      <c r="E109" s="129">
        <v>52205030</v>
      </c>
    </row>
    <row r="110" spans="1:5">
      <c r="A110" s="125" t="s">
        <v>482</v>
      </c>
      <c r="B110" s="126">
        <v>12102010</v>
      </c>
      <c r="D110" s="125" t="s">
        <v>599</v>
      </c>
      <c r="E110" s="129">
        <v>52205031</v>
      </c>
    </row>
    <row r="111" spans="1:5">
      <c r="A111" s="125" t="s">
        <v>483</v>
      </c>
      <c r="B111" s="126">
        <v>12102020</v>
      </c>
      <c r="D111" s="125" t="s">
        <v>600</v>
      </c>
      <c r="E111" s="129">
        <v>52204020</v>
      </c>
    </row>
    <row r="112" spans="1:5">
      <c r="A112" s="125" t="s">
        <v>484</v>
      </c>
      <c r="B112" s="126">
        <v>12103010</v>
      </c>
      <c r="D112" s="125" t="s">
        <v>601</v>
      </c>
      <c r="E112" s="129">
        <v>92201010</v>
      </c>
    </row>
    <row r="113" spans="1:5">
      <c r="A113" s="125" t="s">
        <v>485</v>
      </c>
      <c r="B113" s="126">
        <v>22101020</v>
      </c>
      <c r="D113" s="125" t="s">
        <v>602</v>
      </c>
      <c r="E113" s="129">
        <v>52204010</v>
      </c>
    </row>
    <row r="114" spans="1:5">
      <c r="A114" s="125" t="s">
        <v>486</v>
      </c>
      <c r="B114" s="126">
        <v>22101010</v>
      </c>
      <c r="D114" s="125" t="s">
        <v>603</v>
      </c>
      <c r="E114" s="129">
        <v>52204011</v>
      </c>
    </row>
    <row r="115" spans="1:5">
      <c r="A115" s="125" t="s">
        <v>487</v>
      </c>
      <c r="B115" s="126">
        <v>22102010</v>
      </c>
      <c r="D115" s="125" t="s">
        <v>604</v>
      </c>
      <c r="E115" s="129">
        <v>52401010</v>
      </c>
    </row>
    <row r="116" spans="1:5">
      <c r="A116" s="125" t="s">
        <v>488</v>
      </c>
      <c r="B116" s="126">
        <v>12103050</v>
      </c>
      <c r="D116" s="125" t="s">
        <v>605</v>
      </c>
      <c r="E116" s="129">
        <v>52401016</v>
      </c>
    </row>
    <row r="117" spans="1:5">
      <c r="A117" s="125" t="s">
        <v>489</v>
      </c>
      <c r="B117" s="126">
        <v>12103020</v>
      </c>
      <c r="D117" s="125" t="s">
        <v>606</v>
      </c>
      <c r="E117" s="129">
        <v>52402095</v>
      </c>
    </row>
    <row r="118" spans="1:5">
      <c r="A118" s="125" t="s">
        <v>490</v>
      </c>
      <c r="B118" s="126">
        <v>12101020</v>
      </c>
      <c r="D118" s="125" t="s">
        <v>607</v>
      </c>
      <c r="E118" s="129">
        <v>51107097</v>
      </c>
    </row>
    <row r="119" spans="1:5">
      <c r="A119" s="125" t="s">
        <v>491</v>
      </c>
      <c r="B119" s="126">
        <v>12101010</v>
      </c>
      <c r="D119" s="125" t="s">
        <v>608</v>
      </c>
      <c r="E119" s="129">
        <v>51106097</v>
      </c>
    </row>
    <row r="120" spans="1:5">
      <c r="A120" s="125" t="s">
        <v>492</v>
      </c>
      <c r="B120" s="126">
        <v>12103030</v>
      </c>
      <c r="D120" s="125" t="s">
        <v>609</v>
      </c>
      <c r="E120" s="129">
        <v>51108097</v>
      </c>
    </row>
    <row r="121" spans="1:5">
      <c r="A121" s="125" t="s">
        <v>493</v>
      </c>
      <c r="B121" s="126">
        <v>12103040</v>
      </c>
      <c r="D121" s="125" t="s">
        <v>610</v>
      </c>
      <c r="E121" s="129">
        <v>52101020</v>
      </c>
    </row>
    <row r="122" spans="1:5">
      <c r="A122"/>
      <c r="D122" s="130" t="s">
        <v>611</v>
      </c>
      <c r="E122" s="129">
        <v>52101021</v>
      </c>
    </row>
    <row r="123" spans="1:5">
      <c r="A123"/>
      <c r="D123" s="125" t="s">
        <v>612</v>
      </c>
      <c r="E123" s="129">
        <v>52402089</v>
      </c>
    </row>
    <row r="124" spans="1:5">
      <c r="A124"/>
      <c r="D124" s="125" t="s">
        <v>613</v>
      </c>
      <c r="E124" s="129">
        <v>52402092</v>
      </c>
    </row>
    <row r="125" spans="1:5">
      <c r="A125"/>
      <c r="D125" s="125" t="s">
        <v>614</v>
      </c>
      <c r="E125" s="129">
        <v>52402080</v>
      </c>
    </row>
    <row r="126" spans="1:5">
      <c r="A126"/>
      <c r="D126" s="125" t="s">
        <v>615</v>
      </c>
      <c r="E126" s="129">
        <v>52402081</v>
      </c>
    </row>
    <row r="127" spans="1:5">
      <c r="A127"/>
      <c r="D127" s="125" t="s">
        <v>616</v>
      </c>
      <c r="E127" s="129">
        <v>74101040</v>
      </c>
    </row>
    <row r="128" spans="1:5">
      <c r="A128"/>
      <c r="D128" s="125" t="s">
        <v>617</v>
      </c>
      <c r="E128" s="129">
        <v>74101050</v>
      </c>
    </row>
    <row r="129" spans="1:5">
      <c r="A129"/>
      <c r="D129" s="125" t="s">
        <v>618</v>
      </c>
      <c r="E129" s="129">
        <v>52302011</v>
      </c>
    </row>
    <row r="130" spans="1:5">
      <c r="A130"/>
      <c r="D130" s="125" t="s">
        <v>619</v>
      </c>
      <c r="E130" s="129">
        <v>52301071</v>
      </c>
    </row>
    <row r="131" spans="1:5">
      <c r="A131"/>
      <c r="D131" s="125" t="s">
        <v>620</v>
      </c>
      <c r="E131" s="129">
        <v>52301070</v>
      </c>
    </row>
    <row r="132" spans="1:5">
      <c r="A132"/>
      <c r="D132" s="130" t="s">
        <v>621</v>
      </c>
      <c r="E132" s="129">
        <v>52301091</v>
      </c>
    </row>
    <row r="133" spans="1:5" ht="30">
      <c r="A133"/>
      <c r="D133" s="130" t="s">
        <v>622</v>
      </c>
      <c r="E133" s="129">
        <v>52301094</v>
      </c>
    </row>
    <row r="134" spans="1:5">
      <c r="A134"/>
      <c r="D134" s="125" t="s">
        <v>623</v>
      </c>
      <c r="E134" s="129">
        <v>52301090</v>
      </c>
    </row>
    <row r="135" spans="1:5">
      <c r="A135"/>
      <c r="D135" s="125" t="s">
        <v>624</v>
      </c>
      <c r="E135" s="129">
        <v>52301093</v>
      </c>
    </row>
    <row r="136" spans="1:5">
      <c r="A136"/>
      <c r="D136" s="125" t="s">
        <v>625</v>
      </c>
      <c r="E136" s="129">
        <v>52301040</v>
      </c>
    </row>
    <row r="137" spans="1:5">
      <c r="A137"/>
      <c r="D137" s="125" t="s">
        <v>626</v>
      </c>
      <c r="E137" s="129">
        <v>52301041</v>
      </c>
    </row>
    <row r="138" spans="1:5">
      <c r="A138"/>
      <c r="D138" s="125" t="s">
        <v>627</v>
      </c>
      <c r="E138" s="129">
        <v>52301010</v>
      </c>
    </row>
    <row r="139" spans="1:5">
      <c r="A139"/>
      <c r="D139" s="125" t="s">
        <v>628</v>
      </c>
      <c r="E139" s="129">
        <v>52301011</v>
      </c>
    </row>
    <row r="140" spans="1:5">
      <c r="A140"/>
      <c r="D140" s="125" t="s">
        <v>629</v>
      </c>
      <c r="E140" s="129">
        <v>52301020</v>
      </c>
    </row>
    <row r="141" spans="1:5">
      <c r="A141"/>
      <c r="D141" s="125" t="s">
        <v>630</v>
      </c>
      <c r="E141" s="129">
        <v>52301021</v>
      </c>
    </row>
    <row r="142" spans="1:5">
      <c r="A142"/>
      <c r="D142" s="125" t="s">
        <v>631</v>
      </c>
      <c r="E142" s="129">
        <v>52301092</v>
      </c>
    </row>
    <row r="143" spans="1:5">
      <c r="A143"/>
      <c r="D143" s="133" t="s">
        <v>632</v>
      </c>
      <c r="E143" s="129">
        <v>52301060</v>
      </c>
    </row>
    <row r="144" spans="1:5">
      <c r="A144"/>
      <c r="D144" s="125" t="s">
        <v>633</v>
      </c>
      <c r="E144" s="129">
        <v>52301061</v>
      </c>
    </row>
    <row r="145" spans="1:5">
      <c r="A145"/>
      <c r="D145" s="125" t="s">
        <v>634</v>
      </c>
      <c r="E145" s="129">
        <v>52301030</v>
      </c>
    </row>
    <row r="146" spans="1:5">
      <c r="A146"/>
      <c r="D146" s="125" t="s">
        <v>635</v>
      </c>
      <c r="E146" s="129">
        <v>52301031</v>
      </c>
    </row>
    <row r="147" spans="1:5">
      <c r="A147"/>
      <c r="D147" s="125" t="s">
        <v>636</v>
      </c>
      <c r="E147" s="129">
        <v>52301050</v>
      </c>
    </row>
    <row r="148" spans="1:5">
      <c r="A148"/>
      <c r="D148" s="125" t="s">
        <v>637</v>
      </c>
      <c r="E148" s="129">
        <v>52301051</v>
      </c>
    </row>
    <row r="149" spans="1:5">
      <c r="A149"/>
      <c r="D149" s="125" t="s">
        <v>638</v>
      </c>
      <c r="E149" s="129">
        <v>52302010</v>
      </c>
    </row>
    <row r="150" spans="1:5">
      <c r="A150"/>
      <c r="D150" s="125" t="s">
        <v>639</v>
      </c>
      <c r="E150" s="129">
        <v>51305097</v>
      </c>
    </row>
    <row r="151" spans="1:5">
      <c r="A151"/>
      <c r="D151" s="125" t="s">
        <v>640</v>
      </c>
      <c r="E151" s="129">
        <v>51305098</v>
      </c>
    </row>
    <row r="152" spans="1:5">
      <c r="A152"/>
      <c r="D152" s="125" t="s">
        <v>641</v>
      </c>
      <c r="E152" s="129">
        <v>51305099</v>
      </c>
    </row>
    <row r="153" spans="1:5">
      <c r="A153"/>
      <c r="D153" s="125" t="s">
        <v>642</v>
      </c>
      <c r="E153" s="129">
        <v>51305199</v>
      </c>
    </row>
    <row r="154" spans="1:5">
      <c r="A154"/>
      <c r="D154" s="125" t="s">
        <v>643</v>
      </c>
      <c r="E154" s="129">
        <v>51304099</v>
      </c>
    </row>
    <row r="155" spans="1:5">
      <c r="A155"/>
      <c r="D155" s="125" t="s">
        <v>644</v>
      </c>
      <c r="E155" s="129">
        <v>51304098</v>
      </c>
    </row>
    <row r="156" spans="1:5">
      <c r="A156"/>
      <c r="D156" s="125" t="s">
        <v>645</v>
      </c>
      <c r="E156" s="129">
        <v>51304097</v>
      </c>
    </row>
    <row r="157" spans="1:5">
      <c r="A157"/>
      <c r="D157" s="125" t="s">
        <v>646</v>
      </c>
      <c r="E157" s="129">
        <v>52402020</v>
      </c>
    </row>
    <row r="158" spans="1:5">
      <c r="A158"/>
      <c r="D158" s="125" t="s">
        <v>647</v>
      </c>
      <c r="E158" s="129">
        <v>52402022</v>
      </c>
    </row>
    <row r="159" spans="1:5">
      <c r="A159"/>
      <c r="D159" s="125" t="s">
        <v>648</v>
      </c>
      <c r="E159" s="129">
        <v>52207010</v>
      </c>
    </row>
    <row r="160" spans="1:5">
      <c r="A160"/>
      <c r="D160" s="125" t="s">
        <v>649</v>
      </c>
      <c r="E160" s="129">
        <v>52207011</v>
      </c>
    </row>
    <row r="161" spans="1:5">
      <c r="A161"/>
      <c r="D161" s="132" t="s">
        <v>650</v>
      </c>
      <c r="E161" s="129">
        <v>52103010</v>
      </c>
    </row>
    <row r="162" spans="1:5">
      <c r="A162"/>
      <c r="D162" s="125" t="s">
        <v>651</v>
      </c>
      <c r="E162" s="131">
        <v>52103011</v>
      </c>
    </row>
    <row r="163" spans="1:5">
      <c r="A163"/>
      <c r="D163" s="125" t="s">
        <v>652</v>
      </c>
      <c r="E163" s="129">
        <v>52402098</v>
      </c>
    </row>
    <row r="164" spans="1:5">
      <c r="A164"/>
      <c r="D164" s="125" t="s">
        <v>653</v>
      </c>
      <c r="E164" s="129">
        <v>52202050</v>
      </c>
    </row>
    <row r="165" spans="1:5">
      <c r="A165"/>
      <c r="D165" s="125" t="s">
        <v>654</v>
      </c>
      <c r="E165" s="129">
        <v>52202051</v>
      </c>
    </row>
    <row r="166" spans="1:5">
      <c r="A166"/>
      <c r="D166" s="125" t="s">
        <v>655</v>
      </c>
      <c r="E166" s="129">
        <v>51201050</v>
      </c>
    </row>
    <row r="167" spans="1:5">
      <c r="A167"/>
      <c r="D167" s="125" t="s">
        <v>656</v>
      </c>
      <c r="E167" s="129">
        <v>51201051</v>
      </c>
    </row>
    <row r="168" spans="1:5">
      <c r="A168"/>
      <c r="D168" s="125" t="s">
        <v>657</v>
      </c>
      <c r="E168" s="129">
        <v>53202010</v>
      </c>
    </row>
    <row r="169" spans="1:5">
      <c r="A169"/>
      <c r="D169" s="125" t="s">
        <v>658</v>
      </c>
      <c r="E169" s="129">
        <v>52301080</v>
      </c>
    </row>
    <row r="170" spans="1:5">
      <c r="A170"/>
      <c r="D170" s="125" t="s">
        <v>659</v>
      </c>
      <c r="E170" s="129">
        <v>52301081</v>
      </c>
    </row>
    <row r="171" spans="1:5">
      <c r="A171"/>
      <c r="D171" s="125" t="s">
        <v>660</v>
      </c>
      <c r="E171" s="129">
        <v>52202040</v>
      </c>
    </row>
    <row r="172" spans="1:5">
      <c r="A172"/>
      <c r="D172" s="125" t="s">
        <v>661</v>
      </c>
      <c r="E172" s="129">
        <v>52202041</v>
      </c>
    </row>
    <row r="173" spans="1:5">
      <c r="A173"/>
      <c r="D173" s="125" t="s">
        <v>662</v>
      </c>
      <c r="E173" s="129">
        <v>71101020</v>
      </c>
    </row>
    <row r="174" spans="1:5">
      <c r="A174"/>
      <c r="D174" s="125" t="s">
        <v>663</v>
      </c>
      <c r="E174" s="129">
        <v>52204510</v>
      </c>
    </row>
    <row r="175" spans="1:5">
      <c r="A175"/>
      <c r="D175" s="125" t="s">
        <v>664</v>
      </c>
      <c r="E175" s="129">
        <v>52204511</v>
      </c>
    </row>
    <row r="176" spans="1:5">
      <c r="A176"/>
      <c r="D176" s="125" t="s">
        <v>665</v>
      </c>
      <c r="E176" s="129">
        <v>52204040</v>
      </c>
    </row>
    <row r="177" spans="1:5">
      <c r="A177"/>
      <c r="D177" s="125" t="s">
        <v>666</v>
      </c>
      <c r="E177" s="129">
        <v>52204041</v>
      </c>
    </row>
    <row r="178" spans="1:5">
      <c r="A178"/>
      <c r="D178" s="125" t="s">
        <v>667</v>
      </c>
      <c r="E178" s="129">
        <v>52101070</v>
      </c>
    </row>
    <row r="179" spans="1:5">
      <c r="A179"/>
      <c r="D179" s="130" t="s">
        <v>668</v>
      </c>
      <c r="E179" s="129">
        <v>52101071</v>
      </c>
    </row>
    <row r="180" spans="1:5">
      <c r="A180"/>
      <c r="D180" s="125" t="s">
        <v>669</v>
      </c>
      <c r="E180" s="129">
        <v>51116097</v>
      </c>
    </row>
    <row r="181" spans="1:5">
      <c r="A181"/>
      <c r="D181" s="125" t="s">
        <v>670</v>
      </c>
      <c r="E181" s="129">
        <v>52209010</v>
      </c>
    </row>
    <row r="182" spans="1:5">
      <c r="A182"/>
      <c r="D182" s="125" t="s">
        <v>671</v>
      </c>
      <c r="E182" s="129">
        <v>52209011</v>
      </c>
    </row>
    <row r="183" spans="1:5">
      <c r="A183"/>
      <c r="D183" s="125" t="s">
        <v>672</v>
      </c>
      <c r="E183" s="129">
        <v>52209020</v>
      </c>
    </row>
    <row r="184" spans="1:5">
      <c r="A184"/>
      <c r="D184" s="125" t="s">
        <v>673</v>
      </c>
      <c r="E184" s="129">
        <v>52209021</v>
      </c>
    </row>
    <row r="185" spans="1:5">
      <c r="A185"/>
    </row>
    <row r="186" spans="1:5">
      <c r="A186"/>
    </row>
    <row r="187" spans="1:5">
      <c r="A187"/>
    </row>
    <row r="188" spans="1:5">
      <c r="A188"/>
    </row>
    <row r="189" spans="1:5">
      <c r="A189"/>
    </row>
    <row r="190" spans="1:5">
      <c r="A190"/>
    </row>
    <row r="191" spans="1:5">
      <c r="A191"/>
    </row>
    <row r="192" spans="1:5">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sheetData>
  <autoFilter ref="D2:G534" xr:uid="{00000000-0001-0000-0700-000000000000}"/>
  <conditionalFormatting sqref="B3:B10 B13:B119">
    <cfRule type="duplicateValues" dxfId="17" priority="17"/>
  </conditionalFormatting>
  <conditionalFormatting sqref="B3:B10 B13:B121">
    <cfRule type="duplicateValues" dxfId="16" priority="18"/>
  </conditionalFormatting>
  <conditionalFormatting sqref="B11:B12">
    <cfRule type="duplicateValues" dxfId="15" priority="15"/>
    <cfRule type="duplicateValues" dxfId="14" priority="16"/>
  </conditionalFormatting>
  <conditionalFormatting sqref="E3:E182">
    <cfRule type="duplicateValues" dxfId="13" priority="13"/>
  </conditionalFormatting>
  <conditionalFormatting sqref="E3:E184">
    <cfRule type="duplicateValues" dxfId="12" priority="14"/>
  </conditionalFormatting>
  <conditionalFormatting sqref="J3:J34">
    <cfRule type="duplicateValues" dxfId="11" priority="12"/>
  </conditionalFormatting>
  <conditionalFormatting sqref="J12">
    <cfRule type="duplicateValues" dxfId="10" priority="3"/>
  </conditionalFormatting>
  <conditionalFormatting sqref="J14">
    <cfRule type="duplicateValues" dxfId="9" priority="9"/>
  </conditionalFormatting>
  <conditionalFormatting sqref="J15">
    <cfRule type="duplicateValues" dxfId="8" priority="1"/>
  </conditionalFormatting>
  <conditionalFormatting sqref="J16">
    <cfRule type="duplicateValues" dxfId="7" priority="2"/>
  </conditionalFormatting>
  <conditionalFormatting sqref="J18">
    <cfRule type="duplicateValues" dxfId="6" priority="8"/>
  </conditionalFormatting>
  <conditionalFormatting sqref="J19 J13 J17 J3:J11">
    <cfRule type="duplicateValues" dxfId="5" priority="10"/>
  </conditionalFormatting>
  <conditionalFormatting sqref="J20:J22">
    <cfRule type="duplicateValues" dxfId="4" priority="7"/>
  </conditionalFormatting>
  <conditionalFormatting sqref="J23">
    <cfRule type="duplicateValues" dxfId="3" priority="6"/>
  </conditionalFormatting>
  <conditionalFormatting sqref="J24:J27">
    <cfRule type="duplicateValues" dxfId="2" priority="5"/>
  </conditionalFormatting>
  <conditionalFormatting sqref="J28:J31">
    <cfRule type="duplicateValues" dxfId="1" priority="4"/>
  </conditionalFormatting>
  <conditionalFormatting sqref="J32:J34">
    <cfRule type="duplicateValues" dxfId="0" priority="11"/>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C561-99CB-4494-B025-4E9CFA8D1F45}">
  <sheetPr codeName="Hoja12">
    <tabColor theme="8" tint="0.59999389629810485"/>
    <pageSetUpPr fitToPage="1"/>
  </sheetPr>
  <dimension ref="B1:I60"/>
  <sheetViews>
    <sheetView showGridLines="0" zoomScaleNormal="100" workbookViewId="0">
      <selection activeCell="B3" sqref="B3:H3"/>
    </sheetView>
  </sheetViews>
  <sheetFormatPr baseColWidth="10" defaultColWidth="11.42578125" defaultRowHeight="15"/>
  <cols>
    <col min="1" max="1" width="4.7109375" style="20" customWidth="1"/>
    <col min="2" max="2" width="15.5703125" style="20" customWidth="1"/>
    <col min="3" max="3" width="26.28515625"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284</v>
      </c>
      <c r="C1" s="248"/>
      <c r="D1" s="248"/>
      <c r="E1" s="248"/>
      <c r="F1" s="248"/>
      <c r="G1" s="248"/>
      <c r="H1" s="248"/>
    </row>
    <row r="2" spans="2:8" ht="11.25" hidden="1" customHeight="1" thickBot="1">
      <c r="B2" s="61"/>
      <c r="C2" s="61"/>
      <c r="D2" s="61"/>
      <c r="E2" s="61"/>
      <c r="F2" s="61"/>
      <c r="G2" s="61"/>
      <c r="H2" s="61"/>
    </row>
    <row r="3" spans="2:8" ht="26.25" customHeight="1">
      <c r="B3" s="201" t="s">
        <v>733</v>
      </c>
      <c r="C3" s="202"/>
      <c r="D3" s="202"/>
      <c r="E3" s="202"/>
      <c r="F3" s="202"/>
      <c r="G3" s="202"/>
      <c r="H3" s="203"/>
    </row>
    <row r="4" spans="2:8" ht="33" customHeight="1">
      <c r="B4" s="256" t="s">
        <v>202</v>
      </c>
      <c r="C4" s="259"/>
      <c r="D4" s="219" t="s">
        <v>285</v>
      </c>
      <c r="E4" s="260"/>
      <c r="F4" s="260"/>
      <c r="G4" s="260"/>
      <c r="H4" s="261"/>
    </row>
    <row r="5" spans="2:8" ht="23.25" customHeight="1">
      <c r="B5" s="256" t="s">
        <v>203</v>
      </c>
      <c r="C5" s="259"/>
      <c r="D5" s="219" t="s">
        <v>40</v>
      </c>
      <c r="E5" s="260"/>
      <c r="F5" s="260"/>
      <c r="G5" s="260"/>
      <c r="H5" s="261"/>
    </row>
    <row r="6" spans="2:8" ht="23.25" customHeight="1">
      <c r="B6" s="256" t="s">
        <v>10</v>
      </c>
      <c r="C6" s="259"/>
      <c r="D6" s="219" t="s">
        <v>104</v>
      </c>
      <c r="E6" s="260"/>
      <c r="F6" s="260"/>
      <c r="G6" s="260"/>
      <c r="H6" s="261"/>
    </row>
    <row r="7" spans="2:8" ht="28.5" customHeight="1">
      <c r="B7" s="256" t="s">
        <v>12</v>
      </c>
      <c r="C7" s="259"/>
      <c r="D7" s="219" t="s">
        <v>106</v>
      </c>
      <c r="E7" s="260"/>
      <c r="F7" s="260"/>
      <c r="G7" s="260"/>
      <c r="H7" s="261"/>
    </row>
    <row r="8" spans="2:8" ht="138" customHeight="1">
      <c r="B8" s="256" t="s">
        <v>344</v>
      </c>
      <c r="C8" s="151" t="s">
        <v>348</v>
      </c>
      <c r="D8" s="219"/>
      <c r="E8" s="260"/>
      <c r="F8" s="260"/>
      <c r="G8" s="260"/>
      <c r="H8" s="261"/>
    </row>
    <row r="9" spans="2:8" ht="45.75" customHeight="1">
      <c r="B9" s="256"/>
      <c r="C9" s="151" t="s">
        <v>358</v>
      </c>
      <c r="D9" s="253" t="s">
        <v>359</v>
      </c>
      <c r="E9" s="253"/>
      <c r="F9" s="253"/>
      <c r="G9" s="253"/>
      <c r="H9" s="254"/>
    </row>
    <row r="10" spans="2:8" ht="33.75" customHeight="1">
      <c r="B10" s="256"/>
      <c r="C10" s="152" t="s">
        <v>345</v>
      </c>
      <c r="D10" s="257" t="s">
        <v>728</v>
      </c>
      <c r="E10" s="257"/>
      <c r="F10" s="257"/>
      <c r="G10" s="257"/>
      <c r="H10" s="258"/>
    </row>
    <row r="11" spans="2:8" ht="35.25" customHeight="1">
      <c r="B11" s="251" t="s">
        <v>204</v>
      </c>
      <c r="C11" s="252"/>
      <c r="D11" s="219" t="s">
        <v>286</v>
      </c>
      <c r="E11" s="260"/>
      <c r="F11" s="260"/>
      <c r="G11" s="260"/>
      <c r="H11" s="261"/>
    </row>
    <row r="12" spans="2:8" ht="40.5" customHeight="1">
      <c r="B12" s="251" t="s">
        <v>205</v>
      </c>
      <c r="C12" s="252"/>
      <c r="D12" s="219" t="s">
        <v>247</v>
      </c>
      <c r="E12" s="220"/>
      <c r="F12" s="146" t="s">
        <v>206</v>
      </c>
      <c r="G12" s="264" t="s">
        <v>207</v>
      </c>
      <c r="H12" s="265"/>
    </row>
    <row r="13" spans="2:8" ht="30.75" customHeight="1" thickBot="1">
      <c r="B13" s="251" t="s">
        <v>208</v>
      </c>
      <c r="C13" s="252"/>
      <c r="D13" s="268" t="s">
        <v>209</v>
      </c>
      <c r="E13" s="269"/>
      <c r="F13" s="159" t="s">
        <v>210</v>
      </c>
      <c r="G13" s="266"/>
      <c r="H13" s="267"/>
    </row>
    <row r="14" spans="2:8" ht="31.5" customHeight="1">
      <c r="B14" s="293" t="s">
        <v>211</v>
      </c>
      <c r="C14" s="240" t="s">
        <v>212</v>
      </c>
      <c r="D14" s="241"/>
      <c r="E14" s="242"/>
      <c r="F14" s="147" t="s">
        <v>213</v>
      </c>
      <c r="G14" s="147" t="s">
        <v>214</v>
      </c>
      <c r="H14" s="148" t="s">
        <v>215</v>
      </c>
    </row>
    <row r="15" spans="2:8" ht="24" customHeight="1">
      <c r="B15" s="294"/>
      <c r="C15" s="270" t="s">
        <v>724</v>
      </c>
      <c r="D15" s="271"/>
      <c r="E15" s="272"/>
      <c r="F15" s="39" t="s">
        <v>16</v>
      </c>
      <c r="G15" s="40">
        <v>0</v>
      </c>
      <c r="H15" s="41">
        <v>1</v>
      </c>
    </row>
    <row r="16" spans="2:8" ht="24" customHeight="1">
      <c r="B16" s="294"/>
      <c r="C16" s="270" t="s">
        <v>725</v>
      </c>
      <c r="D16" s="271"/>
      <c r="E16" s="272"/>
      <c r="F16" s="39" t="s">
        <v>16</v>
      </c>
      <c r="G16" s="40">
        <v>0</v>
      </c>
      <c r="H16" s="41">
        <v>1</v>
      </c>
    </row>
    <row r="17" spans="2:8" ht="25.5" customHeight="1">
      <c r="B17" s="294"/>
      <c r="C17" s="245"/>
      <c r="D17" s="246"/>
      <c r="E17" s="247"/>
      <c r="F17" s="45"/>
      <c r="G17" s="46"/>
      <c r="H17" s="47"/>
    </row>
    <row r="18" spans="2:8" ht="23.25" customHeight="1" thickBot="1">
      <c r="B18" s="295"/>
      <c r="C18" s="245"/>
      <c r="D18" s="246"/>
      <c r="E18" s="247"/>
      <c r="F18" s="39"/>
      <c r="G18" s="40"/>
      <c r="H18" s="41"/>
    </row>
    <row r="19" spans="2:8" ht="46.5" customHeight="1">
      <c r="B19" s="293" t="s">
        <v>216</v>
      </c>
      <c r="C19" s="224" t="s">
        <v>217</v>
      </c>
      <c r="D19" s="225"/>
      <c r="E19" s="149" t="s">
        <v>218</v>
      </c>
      <c r="F19" s="149" t="s">
        <v>219</v>
      </c>
      <c r="G19" s="149" t="s">
        <v>220</v>
      </c>
      <c r="H19" s="150" t="s">
        <v>221</v>
      </c>
    </row>
    <row r="20" spans="2:8" ht="37.5" customHeight="1">
      <c r="B20" s="294"/>
      <c r="C20" s="219" t="s">
        <v>287</v>
      </c>
      <c r="D20" s="220"/>
      <c r="E20" s="44"/>
      <c r="F20" s="22"/>
      <c r="G20" s="23"/>
      <c r="H20" s="30"/>
    </row>
    <row r="21" spans="2:8" ht="30" customHeight="1">
      <c r="B21" s="294"/>
      <c r="C21" s="219" t="s">
        <v>362</v>
      </c>
      <c r="D21" s="220"/>
      <c r="E21" s="44"/>
      <c r="F21" s="24"/>
      <c r="G21" s="23"/>
      <c r="H21" s="31"/>
    </row>
    <row r="22" spans="2:8" ht="48.75" customHeight="1">
      <c r="B22" s="294"/>
      <c r="C22" s="219" t="s">
        <v>288</v>
      </c>
      <c r="D22" s="220"/>
      <c r="E22" s="44"/>
      <c r="F22" s="24"/>
      <c r="G22" s="23"/>
      <c r="H22" s="31"/>
    </row>
    <row r="23" spans="2:8" ht="30" customHeight="1">
      <c r="B23" s="294"/>
      <c r="C23" s="219" t="s">
        <v>289</v>
      </c>
      <c r="D23" s="220"/>
      <c r="E23" s="44"/>
      <c r="F23" s="24"/>
      <c r="G23" s="23"/>
      <c r="H23" s="31"/>
    </row>
    <row r="24" spans="2:8" ht="30" customHeight="1">
      <c r="B24" s="294"/>
      <c r="C24" s="219" t="s">
        <v>363</v>
      </c>
      <c r="D24" s="220"/>
      <c r="E24" s="44"/>
      <c r="F24" s="24"/>
      <c r="G24" s="23"/>
      <c r="H24" s="31"/>
    </row>
    <row r="25" spans="2:8" ht="30" customHeight="1">
      <c r="B25" s="294"/>
      <c r="C25" s="219" t="s">
        <v>290</v>
      </c>
      <c r="D25" s="220"/>
      <c r="E25" s="44"/>
      <c r="F25" s="24"/>
      <c r="G25" s="23"/>
      <c r="H25" s="31"/>
    </row>
    <row r="26" spans="2:8" ht="30" customHeight="1" thickBot="1">
      <c r="B26" s="294"/>
      <c r="C26" s="219" t="s">
        <v>291</v>
      </c>
      <c r="D26" s="220"/>
      <c r="E26" s="44"/>
      <c r="F26" s="24"/>
      <c r="G26" s="23"/>
      <c r="H26" s="31"/>
    </row>
    <row r="27" spans="2:8" ht="32.25" customHeight="1">
      <c r="B27" s="221" t="s">
        <v>222</v>
      </c>
      <c r="C27" s="224" t="s">
        <v>223</v>
      </c>
      <c r="D27" s="225"/>
      <c r="E27" s="224" t="s">
        <v>224</v>
      </c>
      <c r="F27" s="225"/>
      <c r="G27" s="224" t="s">
        <v>225</v>
      </c>
      <c r="H27" s="225"/>
    </row>
    <row r="28" spans="2:8" ht="28.5" customHeight="1">
      <c r="B28" s="222"/>
      <c r="C28" s="226"/>
      <c r="D28" s="227"/>
      <c r="E28" s="228"/>
      <c r="F28" s="229"/>
      <c r="G28" s="228"/>
      <c r="H28" s="230"/>
    </row>
    <row r="29" spans="2:8" ht="27.75" customHeight="1">
      <c r="B29" s="222"/>
      <c r="C29" s="231" t="s">
        <v>226</v>
      </c>
      <c r="D29" s="232"/>
      <c r="E29" s="232"/>
      <c r="F29" s="232"/>
      <c r="G29" s="232"/>
      <c r="H29" s="233"/>
    </row>
    <row r="30" spans="2:8" ht="21" customHeight="1">
      <c r="B30" s="222"/>
      <c r="C30" s="212" t="s">
        <v>227</v>
      </c>
      <c r="D30" s="213"/>
      <c r="E30" s="234"/>
      <c r="F30" s="212" t="s">
        <v>228</v>
      </c>
      <c r="G30" s="213"/>
      <c r="H30" s="214"/>
    </row>
    <row r="31" spans="2:8" s="29" customFormat="1" ht="45">
      <c r="B31" s="222"/>
      <c r="C31" s="153" t="s">
        <v>373</v>
      </c>
      <c r="D31" s="154" t="s">
        <v>374</v>
      </c>
      <c r="E31" s="155" t="s">
        <v>377</v>
      </c>
      <c r="F31" s="153" t="s">
        <v>373</v>
      </c>
      <c r="G31" s="154" t="s">
        <v>374</v>
      </c>
      <c r="H31" s="156" t="s">
        <v>378</v>
      </c>
    </row>
    <row r="32" spans="2:8" s="28" customFormat="1" ht="33" customHeight="1">
      <c r="B32" s="222"/>
      <c r="C32" s="100" t="e">
        <f>+VLOOKUP(D32,'CTAS (2)'!A:B,2,0)</f>
        <v>#N/A</v>
      </c>
      <c r="D32" s="21"/>
      <c r="E32" s="36"/>
      <c r="F32" s="101" t="e">
        <f>+VLOOKUP(G32,'CTAS (2)'!D:E,2,0)</f>
        <v>#N/A</v>
      </c>
      <c r="G32" s="21"/>
      <c r="H32" s="37"/>
    </row>
    <row r="33" spans="2:9" s="28" customFormat="1" ht="33" customHeight="1">
      <c r="B33" s="222"/>
      <c r="C33" s="100" t="e">
        <f>+VLOOKUP(D33,'CTAS (2)'!A:B,2,0)</f>
        <v>#N/A</v>
      </c>
      <c r="D33" s="21"/>
      <c r="E33" s="36"/>
      <c r="F33" s="101" t="e">
        <f>+VLOOKUP(G33,'CTAS (2)'!D:E,2,0)</f>
        <v>#N/A</v>
      </c>
      <c r="G33" s="21"/>
      <c r="H33" s="37"/>
    </row>
    <row r="34" spans="2:9" s="28" customFormat="1" ht="33" customHeight="1">
      <c r="B34" s="222"/>
      <c r="C34" s="100" t="e">
        <f>+VLOOKUP(D34,'CTAS (2)'!A:B,2,0)</f>
        <v>#N/A</v>
      </c>
      <c r="D34" s="21"/>
      <c r="E34" s="36"/>
      <c r="F34" s="101" t="e">
        <f>+VLOOKUP(G34,'CTAS (2)'!D:E,2,0)</f>
        <v>#N/A</v>
      </c>
      <c r="G34" s="21"/>
      <c r="H34" s="37"/>
    </row>
    <row r="35" spans="2:9" s="28" customFormat="1" ht="33" customHeight="1">
      <c r="B35" s="222"/>
      <c r="C35" s="100" t="e">
        <f>+VLOOKUP(D35,'CTAS (2)'!A:B,2,0)</f>
        <v>#N/A</v>
      </c>
      <c r="D35" s="21"/>
      <c r="E35" s="36"/>
      <c r="F35" s="101" t="e">
        <f>+VLOOKUP(G35,'CTAS (2)'!D:E,2,0)</f>
        <v>#N/A</v>
      </c>
      <c r="G35" s="21"/>
      <c r="H35" s="37"/>
    </row>
    <row r="36" spans="2:9" s="28" customFormat="1" ht="33" customHeight="1">
      <c r="B36" s="222"/>
      <c r="C36" s="100" t="e">
        <f>+VLOOKUP(D36,'CTAS (2)'!A:B,2,0)</f>
        <v>#N/A</v>
      </c>
      <c r="D36" s="21"/>
      <c r="E36" s="62"/>
      <c r="F36" s="215" t="s">
        <v>229</v>
      </c>
      <c r="G36" s="213"/>
      <c r="H36" s="214"/>
    </row>
    <row r="37" spans="2:9" s="28" customFormat="1" ht="33" customHeight="1">
      <c r="B37" s="222"/>
      <c r="C37" s="100" t="e">
        <f>+VLOOKUP(D37,'CTAS (2)'!A:B,2,0)</f>
        <v>#N/A</v>
      </c>
      <c r="D37" s="21"/>
      <c r="E37" s="62"/>
      <c r="F37" s="153" t="s">
        <v>373</v>
      </c>
      <c r="G37" s="154" t="s">
        <v>374</v>
      </c>
      <c r="H37" s="156" t="s">
        <v>378</v>
      </c>
    </row>
    <row r="38" spans="2:9" s="28" customFormat="1" ht="33" customHeight="1">
      <c r="B38" s="222"/>
      <c r="C38" s="100" t="e">
        <f>+VLOOKUP(D38,'CTAS (2)'!A:B,2,0)</f>
        <v>#N/A</v>
      </c>
      <c r="D38" s="21"/>
      <c r="E38" s="62"/>
      <c r="F38" s="101" t="e">
        <f>+VLOOKUP(G38,'CTAS (2)'!I:J,2,0)</f>
        <v>#N/A</v>
      </c>
      <c r="G38" s="21"/>
      <c r="H38" s="37"/>
    </row>
    <row r="39" spans="2:9" s="28" customFormat="1" ht="33" customHeight="1">
      <c r="B39" s="222"/>
      <c r="C39" s="100" t="e">
        <f>+VLOOKUP(D39,'CTAS (2)'!A:B,2,0)</f>
        <v>#N/A</v>
      </c>
      <c r="D39" s="21"/>
      <c r="E39" s="62"/>
      <c r="F39" s="101" t="e">
        <f>+VLOOKUP(G39,'CTAS (2)'!I:J,2,0)</f>
        <v>#N/A</v>
      </c>
      <c r="G39" s="21"/>
      <c r="H39" s="37"/>
    </row>
    <row r="40" spans="2:9" ht="28.5" customHeight="1" thickBot="1">
      <c r="B40" s="223"/>
      <c r="C40" s="216" t="s">
        <v>230</v>
      </c>
      <c r="D40" s="217"/>
      <c r="E40" s="32">
        <f>+SUM(E32:E39)</f>
        <v>0</v>
      </c>
      <c r="F40" s="216" t="s">
        <v>379</v>
      </c>
      <c r="G40" s="217"/>
      <c r="H40" s="33">
        <f>+H32+H33+H34+H35+H38+H39</f>
        <v>0</v>
      </c>
      <c r="I40" s="109"/>
    </row>
    <row r="42" spans="2:9">
      <c r="B42" s="29"/>
    </row>
    <row r="43" spans="2:9" ht="15.75">
      <c r="B43" s="103" t="s">
        <v>376</v>
      </c>
      <c r="C43" s="38"/>
      <c r="D43" s="38"/>
    </row>
    <row r="45" spans="2:9" ht="15.75">
      <c r="B45" s="102" t="s">
        <v>231</v>
      </c>
    </row>
    <row r="46" spans="2:9">
      <c r="B46" s="157" t="s">
        <v>232</v>
      </c>
      <c r="C46" s="157" t="s">
        <v>233</v>
      </c>
      <c r="D46" s="157" t="s">
        <v>232</v>
      </c>
      <c r="E46" s="157" t="s">
        <v>233</v>
      </c>
    </row>
    <row r="47" spans="2:9">
      <c r="B47" s="43" t="s">
        <v>234</v>
      </c>
      <c r="C47" s="43"/>
      <c r="D47" s="43" t="s">
        <v>235</v>
      </c>
      <c r="E47" s="43"/>
    </row>
    <row r="48" spans="2:9">
      <c r="B48" s="43" t="s">
        <v>236</v>
      </c>
      <c r="C48" s="43"/>
      <c r="D48" s="43" t="s">
        <v>237</v>
      </c>
      <c r="E48" s="43"/>
    </row>
    <row r="49" spans="2:5">
      <c r="B49" s="43" t="s">
        <v>238</v>
      </c>
      <c r="C49" s="43"/>
      <c r="D49" s="43" t="s">
        <v>239</v>
      </c>
      <c r="E49" s="43"/>
    </row>
    <row r="50" spans="2:5">
      <c r="B50" s="43" t="s">
        <v>240</v>
      </c>
      <c r="C50" s="43"/>
      <c r="D50" s="43" t="s">
        <v>241</v>
      </c>
      <c r="E50" s="43"/>
    </row>
    <row r="51" spans="2:5">
      <c r="B51" s="43" t="s">
        <v>242</v>
      </c>
      <c r="C51" s="43"/>
      <c r="D51" s="43" t="s">
        <v>243</v>
      </c>
      <c r="E51" s="43"/>
    </row>
    <row r="52" spans="2:5">
      <c r="B52" s="43" t="s">
        <v>244</v>
      </c>
      <c r="C52" s="43"/>
      <c r="D52" s="43" t="s">
        <v>245</v>
      </c>
      <c r="E52" s="43"/>
    </row>
    <row r="53" spans="2:5">
      <c r="E53" s="20">
        <f>+SUM(C47:C52,E47:E52)</f>
        <v>0</v>
      </c>
    </row>
    <row r="55" spans="2:5">
      <c r="B55" s="63" t="s">
        <v>246</v>
      </c>
      <c r="C55" s="48"/>
      <c r="D55" s="48"/>
    </row>
    <row r="56" spans="2:5" ht="45.75" customHeight="1">
      <c r="B56" s="158" t="s">
        <v>373</v>
      </c>
      <c r="C56" s="154" t="s">
        <v>374</v>
      </c>
      <c r="D56" s="218" t="s">
        <v>375</v>
      </c>
      <c r="E56" s="218"/>
    </row>
    <row r="57" spans="2:5" ht="30" customHeight="1">
      <c r="B57" s="64">
        <v>13101010</v>
      </c>
      <c r="C57" s="64" t="s">
        <v>349</v>
      </c>
      <c r="D57" s="211" t="s">
        <v>367</v>
      </c>
      <c r="E57" s="211"/>
    </row>
    <row r="58" spans="2:5" ht="57" customHeight="1">
      <c r="B58" s="64">
        <v>13101070</v>
      </c>
      <c r="C58" s="64" t="s">
        <v>350</v>
      </c>
      <c r="D58" s="211" t="s">
        <v>343</v>
      </c>
      <c r="E58" s="211"/>
    </row>
    <row r="59" spans="2:5" ht="55.9" customHeight="1">
      <c r="B59" s="64">
        <v>52203010</v>
      </c>
      <c r="C59" s="64" t="s">
        <v>351</v>
      </c>
      <c r="D59" s="211" t="s">
        <v>366</v>
      </c>
      <c r="E59" s="211"/>
    </row>
    <row r="60" spans="2:5" ht="30" customHeight="1"/>
  </sheetData>
  <mergeCells count="54">
    <mergeCell ref="D59:E59"/>
    <mergeCell ref="D57:E57"/>
    <mergeCell ref="D58:E58"/>
    <mergeCell ref="B11:C11"/>
    <mergeCell ref="B12:C12"/>
    <mergeCell ref="B13:C13"/>
    <mergeCell ref="D56:E56"/>
    <mergeCell ref="B27:B40"/>
    <mergeCell ref="C27:D27"/>
    <mergeCell ref="E27:F27"/>
    <mergeCell ref="C30:E30"/>
    <mergeCell ref="F30:H30"/>
    <mergeCell ref="B19:B26"/>
    <mergeCell ref="C19:D19"/>
    <mergeCell ref="C20:D20"/>
    <mergeCell ref="C21:D21"/>
    <mergeCell ref="C24:D24"/>
    <mergeCell ref="C40:D40"/>
    <mergeCell ref="F40:G40"/>
    <mergeCell ref="D12:E12"/>
    <mergeCell ref="D13:E13"/>
    <mergeCell ref="G27:H27"/>
    <mergeCell ref="C22:D22"/>
    <mergeCell ref="C23:D23"/>
    <mergeCell ref="C25:D25"/>
    <mergeCell ref="C26:D26"/>
    <mergeCell ref="F36:H36"/>
    <mergeCell ref="C28:D28"/>
    <mergeCell ref="E28:F28"/>
    <mergeCell ref="G28:H28"/>
    <mergeCell ref="C29:H29"/>
    <mergeCell ref="B1:H1"/>
    <mergeCell ref="B3:H3"/>
    <mergeCell ref="B14:B18"/>
    <mergeCell ref="C14:E14"/>
    <mergeCell ref="C15:E15"/>
    <mergeCell ref="C16:E16"/>
    <mergeCell ref="C17:E17"/>
    <mergeCell ref="C18:E18"/>
    <mergeCell ref="D8:H8"/>
    <mergeCell ref="D9:H9"/>
    <mergeCell ref="D10:H10"/>
    <mergeCell ref="D11:H11"/>
    <mergeCell ref="B8:B10"/>
    <mergeCell ref="G12:H12"/>
    <mergeCell ref="G13:H13"/>
    <mergeCell ref="D4:H4"/>
    <mergeCell ref="D5:H5"/>
    <mergeCell ref="D6:H6"/>
    <mergeCell ref="D7:H7"/>
    <mergeCell ref="B4:C4"/>
    <mergeCell ref="B5:C5"/>
    <mergeCell ref="B6:C6"/>
    <mergeCell ref="B7:C7"/>
  </mergeCells>
  <dataValidations count="25">
    <dataValidation allowBlank="1" showInputMessage="1" showErrorMessage="1" prompt="Proporciona contexto y amplía la información contenida en el nombre del proyecto." sqref="C8:D10" xr:uid="{8E09B394-29B9-4E96-98EA-8EF1DC92C8D1}"/>
    <dataValidation allowBlank="1" showInputMessage="1" showErrorMessage="1" prompt="¿Cuánto se prevé costará el proyecto? Valor de los recursos monetarios necesarios para completar las actividades y ejecutar el proyecto." sqref="B27:B40" xr:uid="{12310ABD-FBE1-499E-B8E7-B51865663958}"/>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EB8085E3-D780-4984-8829-88F9D6E3A333}"/>
    <dataValidation allowBlank="1" showInputMessage="1" showErrorMessage="1" prompt="Los proyectos en el mismo subprograma deben sumar 100% " sqref="G13" xr:uid="{476A27D3-289D-41D4-A7B6-9C8F04596482}"/>
    <dataValidation allowBlank="1" showInputMessage="1" showErrorMessage="1" prompt="Unidad(es) responsable(s) de la dirección del proyecto con capacidad gerencial de plantear y ejecutar proyectos._x000a_" sqref="D12" xr:uid="{3ACF02D1-6C07-48A4-BA01-0B7CB6DBB082}"/>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4653B47E-C29E-4BEC-8AFE-8F2946FE5F24}"/>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2A578EB3-ED42-4A83-8B13-A6638EA8D496}"/>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8" xr:uid="{865C1C27-C0FA-4E17-B203-0524E5FFBEA3}"/>
    <dataValidation allowBlank="1" showInputMessage="1" showErrorMessage="1" prompt="Establecer el punto de referencia o línea base para comparar el avance con la meta en un momento dado del año." sqref="G14" xr:uid="{B971E045-40F8-4B1A-A200-5F1F8793208B}"/>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8F817952-BDF9-4B8C-BF8A-599C87395FEF}"/>
    <dataValidation allowBlank="1" showInputMessage="1" showErrorMessage="1" prompt="Asignar a cada actividad un valor o peso por medio de un porcentaje (%) de manera que el total sume 100%. Este porcentaje ayuda a evaluar el avance del proyecto en cualquier momento del año." sqref="E19" xr:uid="{5B4EF733-5B9F-4E2B-BCBC-038FC60C9E81}"/>
    <dataValidation allowBlank="1" showInputMessage="1" showErrorMessage="1" prompt="Estimar la duración de las actividades estableciendo aproximadamente los periodos de tiempo requeridos para finalizar cada una." sqref="F19:G19" xr:uid="{98F8BE12-A614-412D-AE79-835C88137CC3}"/>
    <dataValidation allowBlank="1" showInputMessage="1" showErrorMessage="1" prompt="Determinar el miembro del equipo de la UAA que será responsable de asegurar el cumplimiento de la actividad asignada." sqref="H19" xr:uid="{FB5D41BE-3514-4B4C-9288-8F049ACD081E}"/>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9:D19" xr:uid="{C93FB85A-F78A-40B7-8104-36C2A4C9F77C}"/>
    <dataValidation allowBlank="1" showInputMessage="1" showErrorMessage="1" prompt="Por defecto señalar el tipo de: Mejoramiento de Gestión" sqref="D13" xr:uid="{5F6533DC-4289-4BDA-BF8F-F255FF397C79}"/>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76D9D478-6DDA-41C3-A1B2-48FE4352D083}"/>
    <dataValidation allowBlank="1" showInputMessage="1" showErrorMessage="1" prompt="Definir el(los) fondo(s) por el cual se financiará el proyecto. Sólo se podrá programar los fondos que están bajo responsabilidad del ordenador de gasto que formula el proyecto." sqref="C27:D27" xr:uid="{7F9E0C29-676F-4BA4-92D7-59A3E2E67B7C}"/>
    <dataValidation allowBlank="1" showInputMessage="1" showErrorMessage="1" prompt="Código que identifica el fondo definido. " sqref="E27:F27" xr:uid="{E52DE0CF-FAAF-4947-9557-AF11FA162081}"/>
    <dataValidation allowBlank="1" showInputMessage="1" showErrorMessage="1" prompt="Asociar los rubros de ingresos y gastos que se deben incurrir para el desarrollo del proyecto en la vigencia. El total de los rubros de ingresos y gastos por fondo, deberán sumar el mismo valor" sqref="C29:H29" xr:uid="{D933BAB6-1C91-4FC1-A9FA-C777487FDA35}"/>
    <dataValidation allowBlank="1" showInputMessage="1" showErrorMessage="1" prompt="Concepto del rubro según el Manual de Cuentas Presupuestal " sqref="D31 G31 G37 C56" xr:uid="{94EDE990-D33A-4EFA-914D-B811897A7973}"/>
    <dataValidation allowBlank="1" showInputMessage="1" showErrorMessage="1" prompt="Rubro según el Manual de Cuentas Presupuestal " sqref="C31 F31 F37:F39 B56" xr:uid="{5C3FA705-459C-4A22-AFAF-35A06B38CE3E}"/>
    <dataValidation allowBlank="1" showInputMessage="1" showErrorMessage="1" prompt="¿Cuándo se hará el proyecto? Se requiere definir y programar de manera ordenada las actividades y su duración" sqref="B19:B26" xr:uid="{2D7A4795-C1F3-496A-B9D6-1FE7936BBADB}"/>
    <dataValidation allowBlank="1" showInputMessage="1" showErrorMessage="1" prompt="Enunciado que proporciona una idea clara y concisa de qué se trata el proyecto." sqref="B4 D4" xr:uid="{2F93D335-3523-43FA-8984-B996B1D27F66}"/>
    <dataValidation allowBlank="1" showInputMessage="1" showErrorMessage="1" promptTitle="Fondo" prompt="El sistema por defecto listará los centros que estan autorizados para el responsable de la unidad." sqref="C28:D28" xr:uid="{0E4A1A7B-CBFA-48C0-96BD-80B29040E845}"/>
    <dataValidation allowBlank="1" showInputMessage="1" showErrorMessage="1" promptTitle="Valor del proyecto" prompt="Recuerde que el valor debe estar expresado en Miles de pesos" sqref="G28:H28" xr:uid="{485DDA2E-D01E-4BF6-85D7-DF58DA6227FC}"/>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511EA7B-2BF7-4E54-B97B-840348ABC09C}">
          <x14:formula1>
            <xm:f>ESTRUCTURA!$G$4:$G$7</xm:f>
          </x14:formula1>
          <xm:sqref>F15:F18</xm:sqref>
        </x14:dataValidation>
        <x14:dataValidation type="list" allowBlank="1" showInputMessage="1" showErrorMessage="1" prompt="¿Para qué hacemos el proyecto? corresponde a la alineación con los objetivos estratégicos definidos en el Plan de Desarrollo Institucional 2019-2030. " xr:uid="{E23E838B-29B0-42C6-81AE-907B3B36C338}">
          <x14:formula1>
            <xm:f>INDIRECT(HLOOKUP($D$5,Hoja2!$A$3:$F$4,2,FALSE))</xm:f>
          </x14:formula1>
          <xm:sqref>D6</xm:sqref>
        </x14:dataValidation>
        <x14:dataValidation type="list" allowBlank="1" showInputMessage="1" showErrorMessage="1" prompt="¿Para qué hacemos el proyecto? corresponde a la alineación con los objetivos estratégicos definidos en el Plan de Desarrollo Institucional 2019-2030. " xr:uid="{DC823BAC-D3E5-409C-8BB5-77E1AC0F74E2}">
          <x14:formula1>
            <xm:f>Hoja2!$A$3:$F$3</xm:f>
          </x14:formula1>
          <xm:sqref>D5</xm:sqref>
        </x14:dataValidation>
        <x14:dataValidation type="list" showInputMessage="1" showErrorMessage="1" prompt="¿Para qué hacemos el proyecto? corresponde a la alineación con los objetivos estratégicos definidos en el Plan de Desarrollo Institucional 2019-2030. " xr:uid="{C15E339D-C2BA-43D9-85D3-FE42A257F7BD}">
          <x14:formula1>
            <xm:f>Hoja2!$R$5:$R$7</xm:f>
          </x14:formula1>
          <xm:sqref>D7</xm:sqref>
        </x14:dataValidation>
        <x14:dataValidation type="list" allowBlank="1" showInputMessage="1" showErrorMessage="1" xr:uid="{4F9BD87C-12AE-4657-9FC5-D17BA8FDDA08}">
          <x14:formula1>
            <xm:f>'CTAS (2)'!$D$2:$D$184</xm:f>
          </x14:formula1>
          <xm:sqref>G32:G35</xm:sqref>
        </x14:dataValidation>
        <x14:dataValidation type="list" allowBlank="1" showInputMessage="1" showErrorMessage="1" xr:uid="{3D1DC9F2-1883-4B6B-8461-77701639188D}">
          <x14:formula1>
            <xm:f>'CTAS (2)'!$I$2:$I$34</xm:f>
          </x14:formula1>
          <xm:sqref>G38:G39</xm:sqref>
        </x14:dataValidation>
        <x14:dataValidation type="list" allowBlank="1" showInputMessage="1" showErrorMessage="1" xr:uid="{43EDAAB8-FD19-41FF-B478-6DC7A3B3AD8E}">
          <x14:formula1>
            <xm:f>'CTAS (2)'!$A$3:$A$121</xm:f>
          </x14:formula1>
          <xm:sqref>D32:D39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8EC64-C9F5-4742-B9F0-DCA4940568FB}">
  <sheetPr codeName="Hoja13">
    <tabColor theme="5" tint="0.79998168889431442"/>
    <pageSetUpPr fitToPage="1"/>
  </sheetPr>
  <dimension ref="B1:H59"/>
  <sheetViews>
    <sheetView showGridLines="0" zoomScaleNormal="100" workbookViewId="0">
      <selection activeCell="B3" sqref="B3:H3"/>
    </sheetView>
  </sheetViews>
  <sheetFormatPr baseColWidth="10" defaultColWidth="11.42578125" defaultRowHeight="15"/>
  <cols>
    <col min="1" max="1" width="4.7109375" style="20" customWidth="1"/>
    <col min="2" max="2" width="15.42578125" style="20" customWidth="1"/>
    <col min="3" max="3" width="29"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292</v>
      </c>
      <c r="C1" s="248"/>
      <c r="D1" s="248"/>
      <c r="E1" s="248"/>
      <c r="F1" s="248"/>
      <c r="G1" s="248"/>
      <c r="H1" s="248"/>
    </row>
    <row r="2" spans="2:8" ht="11.25" hidden="1" customHeight="1" thickBot="1">
      <c r="B2" s="61"/>
      <c r="C2" s="61"/>
      <c r="D2" s="61"/>
      <c r="E2" s="61"/>
      <c r="F2" s="61"/>
      <c r="G2" s="61"/>
      <c r="H2" s="61"/>
    </row>
    <row r="3" spans="2:8" ht="26.25" customHeight="1">
      <c r="B3" s="201" t="s">
        <v>734</v>
      </c>
      <c r="C3" s="202"/>
      <c r="D3" s="202"/>
      <c r="E3" s="202"/>
      <c r="F3" s="202"/>
      <c r="G3" s="202"/>
      <c r="H3" s="203"/>
    </row>
    <row r="4" spans="2:8" ht="31.5" customHeight="1">
      <c r="B4" s="256" t="s">
        <v>202</v>
      </c>
      <c r="C4" s="259"/>
      <c r="D4" s="219" t="s">
        <v>293</v>
      </c>
      <c r="E4" s="260"/>
      <c r="F4" s="260"/>
      <c r="G4" s="260"/>
      <c r="H4" s="261"/>
    </row>
    <row r="5" spans="2:8" ht="23.25" customHeight="1">
      <c r="B5" s="256" t="s">
        <v>203</v>
      </c>
      <c r="C5" s="259"/>
      <c r="D5" s="219" t="s">
        <v>14</v>
      </c>
      <c r="E5" s="260"/>
      <c r="F5" s="260"/>
      <c r="G5" s="260"/>
      <c r="H5" s="261"/>
    </row>
    <row r="6" spans="2:8" ht="23.25" customHeight="1">
      <c r="B6" s="256" t="s">
        <v>10</v>
      </c>
      <c r="C6" s="259"/>
      <c r="D6" s="219" t="s">
        <v>18</v>
      </c>
      <c r="E6" s="260"/>
      <c r="F6" s="260"/>
      <c r="G6" s="260"/>
      <c r="H6" s="261"/>
    </row>
    <row r="7" spans="2:8" ht="28.5" customHeight="1">
      <c r="B7" s="256" t="s">
        <v>12</v>
      </c>
      <c r="C7" s="259"/>
      <c r="D7" s="219" t="s">
        <v>38</v>
      </c>
      <c r="E7" s="260"/>
      <c r="F7" s="260"/>
      <c r="G7" s="260"/>
      <c r="H7" s="261"/>
    </row>
    <row r="8" spans="2:8" ht="127.5" customHeight="1">
      <c r="B8" s="256" t="s">
        <v>344</v>
      </c>
      <c r="C8" s="151" t="s">
        <v>348</v>
      </c>
      <c r="D8" s="219"/>
      <c r="E8" s="260"/>
      <c r="F8" s="260"/>
      <c r="G8" s="260"/>
      <c r="H8" s="261"/>
    </row>
    <row r="9" spans="2:8" ht="47.25" customHeight="1">
      <c r="B9" s="256"/>
      <c r="C9" s="151" t="s">
        <v>358</v>
      </c>
      <c r="D9" s="253" t="s">
        <v>359</v>
      </c>
      <c r="E9" s="253"/>
      <c r="F9" s="253"/>
      <c r="G9" s="253"/>
      <c r="H9" s="254"/>
    </row>
    <row r="10" spans="2:8" ht="31.5" customHeight="1">
      <c r="B10" s="256"/>
      <c r="C10" s="152" t="s">
        <v>345</v>
      </c>
      <c r="D10" s="257" t="s">
        <v>728</v>
      </c>
      <c r="E10" s="257"/>
      <c r="F10" s="257"/>
      <c r="G10" s="257"/>
      <c r="H10" s="258"/>
    </row>
    <row r="11" spans="2:8" ht="35.25" customHeight="1">
      <c r="B11" s="251" t="s">
        <v>204</v>
      </c>
      <c r="C11" s="252"/>
      <c r="D11" s="219" t="s">
        <v>294</v>
      </c>
      <c r="E11" s="260"/>
      <c r="F11" s="260"/>
      <c r="G11" s="260"/>
      <c r="H11" s="261"/>
    </row>
    <row r="12" spans="2:8" ht="40.5" customHeight="1">
      <c r="B12" s="251" t="s">
        <v>205</v>
      </c>
      <c r="C12" s="252"/>
      <c r="D12" s="107" t="s">
        <v>247</v>
      </c>
      <c r="E12" s="110"/>
      <c r="F12" s="146" t="s">
        <v>206</v>
      </c>
      <c r="G12" s="264" t="s">
        <v>207</v>
      </c>
      <c r="H12" s="265"/>
    </row>
    <row r="13" spans="2:8" ht="30.75" customHeight="1" thickBot="1">
      <c r="B13" s="251" t="s">
        <v>208</v>
      </c>
      <c r="C13" s="252"/>
      <c r="D13" s="111" t="s">
        <v>209</v>
      </c>
      <c r="E13" s="112"/>
      <c r="F13" s="159" t="s">
        <v>210</v>
      </c>
      <c r="G13" s="266"/>
      <c r="H13" s="267"/>
    </row>
    <row r="14" spans="2:8" ht="31.5" customHeight="1">
      <c r="B14" s="235" t="s">
        <v>211</v>
      </c>
      <c r="C14" s="240" t="s">
        <v>212</v>
      </c>
      <c r="D14" s="241"/>
      <c r="E14" s="242"/>
      <c r="F14" s="147" t="s">
        <v>213</v>
      </c>
      <c r="G14" s="147" t="s">
        <v>214</v>
      </c>
      <c r="H14" s="148" t="s">
        <v>215</v>
      </c>
    </row>
    <row r="15" spans="2:8" ht="24" customHeight="1">
      <c r="B15" s="236"/>
      <c r="C15" s="270" t="s">
        <v>295</v>
      </c>
      <c r="D15" s="271"/>
      <c r="E15" s="272"/>
      <c r="F15" s="39" t="s">
        <v>16</v>
      </c>
      <c r="G15" s="34"/>
      <c r="H15" s="35"/>
    </row>
    <row r="16" spans="2:8" ht="24" customHeight="1">
      <c r="B16" s="236"/>
      <c r="C16" s="270" t="s">
        <v>719</v>
      </c>
      <c r="D16" s="271"/>
      <c r="E16" s="272"/>
      <c r="F16" s="39" t="s">
        <v>16</v>
      </c>
      <c r="G16" s="34"/>
      <c r="H16" s="35"/>
    </row>
    <row r="17" spans="2:8" ht="25.5" customHeight="1">
      <c r="B17" s="236"/>
      <c r="C17" s="245"/>
      <c r="D17" s="246"/>
      <c r="E17" s="247"/>
      <c r="F17" s="45"/>
      <c r="G17" s="46"/>
      <c r="H17" s="47"/>
    </row>
    <row r="18" spans="2:8" ht="23.25" customHeight="1" thickBot="1">
      <c r="B18" s="239"/>
      <c r="C18" s="245"/>
      <c r="D18" s="246"/>
      <c r="E18" s="247"/>
      <c r="F18" s="39"/>
      <c r="G18" s="40"/>
      <c r="H18" s="41"/>
    </row>
    <row r="19" spans="2:8" ht="46.5" customHeight="1">
      <c r="B19" s="235" t="s">
        <v>216</v>
      </c>
      <c r="C19" s="224" t="s">
        <v>217</v>
      </c>
      <c r="D19" s="225"/>
      <c r="E19" s="149" t="s">
        <v>218</v>
      </c>
      <c r="F19" s="149" t="s">
        <v>219</v>
      </c>
      <c r="G19" s="149" t="s">
        <v>220</v>
      </c>
      <c r="H19" s="150" t="s">
        <v>221</v>
      </c>
    </row>
    <row r="20" spans="2:8" ht="37.5" customHeight="1">
      <c r="B20" s="236"/>
      <c r="C20" s="219" t="s">
        <v>296</v>
      </c>
      <c r="D20" s="220"/>
      <c r="E20" s="44"/>
      <c r="F20" s="22"/>
      <c r="G20" s="23"/>
      <c r="H20" s="30"/>
    </row>
    <row r="21" spans="2:8" ht="30" customHeight="1">
      <c r="B21" s="236"/>
      <c r="C21" s="219" t="s">
        <v>297</v>
      </c>
      <c r="D21" s="220"/>
      <c r="E21" s="44"/>
      <c r="F21" s="24"/>
      <c r="G21" s="23"/>
      <c r="H21" s="31"/>
    </row>
    <row r="22" spans="2:8" ht="30" customHeight="1">
      <c r="B22" s="236"/>
      <c r="C22" s="219" t="s">
        <v>298</v>
      </c>
      <c r="D22" s="220"/>
      <c r="E22" s="44"/>
      <c r="F22" s="24"/>
      <c r="G22" s="23"/>
      <c r="H22" s="31"/>
    </row>
    <row r="23" spans="2:8" ht="30" customHeight="1">
      <c r="B23" s="236"/>
      <c r="C23" s="219" t="s">
        <v>299</v>
      </c>
      <c r="D23" s="220"/>
      <c r="E23" s="44"/>
      <c r="F23" s="24"/>
      <c r="G23" s="23"/>
      <c r="H23" s="31"/>
    </row>
    <row r="24" spans="2:8" ht="30" customHeight="1">
      <c r="B24" s="236"/>
      <c r="C24" s="219" t="s">
        <v>300</v>
      </c>
      <c r="D24" s="220"/>
      <c r="E24" s="44"/>
      <c r="F24" s="24"/>
      <c r="G24" s="23"/>
      <c r="H24" s="31"/>
    </row>
    <row r="25" spans="2:8" ht="30" customHeight="1" thickBot="1">
      <c r="B25" s="236"/>
      <c r="C25" s="219" t="s">
        <v>301</v>
      </c>
      <c r="D25" s="220"/>
      <c r="E25" s="44"/>
      <c r="F25" s="24"/>
      <c r="G25" s="23"/>
      <c r="H25" s="31"/>
    </row>
    <row r="26" spans="2:8" ht="32.25" customHeight="1">
      <c r="B26" s="221" t="s">
        <v>222</v>
      </c>
      <c r="C26" s="224" t="s">
        <v>223</v>
      </c>
      <c r="D26" s="225"/>
      <c r="E26" s="224" t="s">
        <v>224</v>
      </c>
      <c r="F26" s="225"/>
      <c r="G26" s="224" t="s">
        <v>225</v>
      </c>
      <c r="H26" s="225"/>
    </row>
    <row r="27" spans="2:8" ht="28.5" customHeight="1">
      <c r="B27" s="222"/>
      <c r="C27" s="226"/>
      <c r="D27" s="227"/>
      <c r="E27" s="228"/>
      <c r="F27" s="229"/>
      <c r="G27" s="228"/>
      <c r="H27" s="230"/>
    </row>
    <row r="28" spans="2:8" ht="27.75" customHeight="1">
      <c r="B28" s="222"/>
      <c r="C28" s="231" t="s">
        <v>226</v>
      </c>
      <c r="D28" s="232"/>
      <c r="E28" s="232"/>
      <c r="F28" s="232"/>
      <c r="G28" s="232"/>
      <c r="H28" s="233"/>
    </row>
    <row r="29" spans="2:8" ht="21" customHeight="1">
      <c r="B29" s="222"/>
      <c r="C29" s="212" t="s">
        <v>227</v>
      </c>
      <c r="D29" s="213"/>
      <c r="E29" s="234"/>
      <c r="F29" s="212" t="s">
        <v>228</v>
      </c>
      <c r="G29" s="213"/>
      <c r="H29" s="214"/>
    </row>
    <row r="30" spans="2:8" s="29" customFormat="1" ht="45">
      <c r="B30" s="222"/>
      <c r="C30" s="153" t="s">
        <v>373</v>
      </c>
      <c r="D30" s="154" t="s">
        <v>374</v>
      </c>
      <c r="E30" s="155" t="s">
        <v>377</v>
      </c>
      <c r="F30" s="153" t="s">
        <v>373</v>
      </c>
      <c r="G30" s="154" t="s">
        <v>374</v>
      </c>
      <c r="H30" s="156" t="s">
        <v>378</v>
      </c>
    </row>
    <row r="31" spans="2:8" s="28" customFormat="1" ht="33" customHeight="1">
      <c r="B31" s="222"/>
      <c r="C31" s="100" t="e">
        <f>+VLOOKUP(D31,'CTAS (2)'!A:B,2,0)</f>
        <v>#N/A</v>
      </c>
      <c r="D31" s="21"/>
      <c r="E31" s="36"/>
      <c r="F31" s="101" t="e">
        <f>+VLOOKUP(G31,'CTAS (2)'!D:E,2,0)</f>
        <v>#N/A</v>
      </c>
      <c r="G31" s="21"/>
      <c r="H31" s="37"/>
    </row>
    <row r="32" spans="2:8" s="28" customFormat="1" ht="33" customHeight="1">
      <c r="B32" s="222"/>
      <c r="C32" s="100" t="e">
        <f>+VLOOKUP(D32,'CTAS (2)'!A:B,2,0)</f>
        <v>#N/A</v>
      </c>
      <c r="D32" s="21"/>
      <c r="E32" s="36"/>
      <c r="F32" s="101" t="e">
        <f>+VLOOKUP(G32,'CTAS (2)'!D:E,2,0)</f>
        <v>#N/A</v>
      </c>
      <c r="G32" s="21"/>
      <c r="H32" s="37"/>
    </row>
    <row r="33" spans="2:8" s="28" customFormat="1" ht="33" customHeight="1">
      <c r="B33" s="222"/>
      <c r="C33" s="100" t="e">
        <f>+VLOOKUP(D33,'CTAS (2)'!A:B,2,0)</f>
        <v>#N/A</v>
      </c>
      <c r="D33" s="21"/>
      <c r="E33" s="36"/>
      <c r="F33" s="101" t="e">
        <f>+VLOOKUP(G33,'CTAS (2)'!D:E,2,0)</f>
        <v>#N/A</v>
      </c>
      <c r="G33" s="21"/>
      <c r="H33" s="37"/>
    </row>
    <row r="34" spans="2:8" s="28" customFormat="1" ht="33" customHeight="1">
      <c r="B34" s="222"/>
      <c r="C34" s="100" t="e">
        <f>+VLOOKUP(D34,'CTAS (2)'!A:B,2,0)</f>
        <v>#N/A</v>
      </c>
      <c r="D34" s="21"/>
      <c r="E34" s="36"/>
      <c r="F34" s="101" t="e">
        <f>+VLOOKUP(G34,'CTAS (2)'!D:E,2,0)</f>
        <v>#N/A</v>
      </c>
      <c r="G34" s="21"/>
      <c r="H34" s="37"/>
    </row>
    <row r="35" spans="2:8" s="28" customFormat="1" ht="33" customHeight="1">
      <c r="B35" s="222"/>
      <c r="C35" s="100" t="e">
        <f>+VLOOKUP(D35,'CTAS (2)'!A:B,2,0)</f>
        <v>#N/A</v>
      </c>
      <c r="D35" s="21"/>
      <c r="E35" s="62"/>
      <c r="F35" s="215" t="s">
        <v>229</v>
      </c>
      <c r="G35" s="213"/>
      <c r="H35" s="214"/>
    </row>
    <row r="36" spans="2:8" s="28" customFormat="1" ht="33" customHeight="1">
      <c r="B36" s="222"/>
      <c r="C36" s="100" t="e">
        <f>+VLOOKUP(D36,'CTAS (2)'!A:B,2,0)</f>
        <v>#N/A</v>
      </c>
      <c r="D36" s="21"/>
      <c r="E36" s="62"/>
      <c r="F36" s="153" t="s">
        <v>373</v>
      </c>
      <c r="G36" s="154" t="s">
        <v>374</v>
      </c>
      <c r="H36" s="156" t="s">
        <v>378</v>
      </c>
    </row>
    <row r="37" spans="2:8" s="28" customFormat="1" ht="33" customHeight="1">
      <c r="B37" s="222"/>
      <c r="C37" s="100" t="e">
        <f>+VLOOKUP(D37,'CTAS (2)'!A:B,2,0)</f>
        <v>#N/A</v>
      </c>
      <c r="D37" s="21"/>
      <c r="E37" s="62"/>
      <c r="F37" s="101" t="e">
        <f>+VLOOKUP(G37,'CTAS (2)'!I:J,2,0)</f>
        <v>#N/A</v>
      </c>
      <c r="G37" s="21"/>
      <c r="H37" s="37"/>
    </row>
    <row r="38" spans="2:8" s="28" customFormat="1" ht="33" customHeight="1">
      <c r="B38" s="222"/>
      <c r="C38" s="100" t="e">
        <f>+VLOOKUP(D38,'CTAS (2)'!A:B,2,0)</f>
        <v>#N/A</v>
      </c>
      <c r="D38" s="21"/>
      <c r="E38" s="62"/>
      <c r="F38" s="101" t="e">
        <f>+VLOOKUP(G38,'CTAS (2)'!I:J,2,0)</f>
        <v>#N/A</v>
      </c>
      <c r="G38" s="21"/>
      <c r="H38" s="37"/>
    </row>
    <row r="39" spans="2:8" ht="28.5" customHeight="1" thickBot="1">
      <c r="B39" s="223"/>
      <c r="C39" s="216" t="s">
        <v>230</v>
      </c>
      <c r="D39" s="217"/>
      <c r="E39" s="32">
        <f>+SUM(E31:E38)</f>
        <v>0</v>
      </c>
      <c r="F39" s="216" t="s">
        <v>379</v>
      </c>
      <c r="G39" s="217"/>
      <c r="H39" s="33">
        <f>+H31+H32+H33+H34+H37+H38</f>
        <v>0</v>
      </c>
    </row>
    <row r="41" spans="2:8">
      <c r="B41" s="29"/>
    </row>
    <row r="42" spans="2:8" ht="15.75">
      <c r="B42" s="103" t="s">
        <v>376</v>
      </c>
      <c r="C42" s="38"/>
      <c r="D42" s="38"/>
    </row>
    <row r="44" spans="2:8" ht="15.75">
      <c r="B44" s="102" t="s">
        <v>231</v>
      </c>
    </row>
    <row r="45" spans="2:8">
      <c r="B45" s="157" t="s">
        <v>232</v>
      </c>
      <c r="C45" s="157" t="s">
        <v>233</v>
      </c>
      <c r="D45" s="157" t="s">
        <v>232</v>
      </c>
      <c r="E45" s="157" t="s">
        <v>233</v>
      </c>
    </row>
    <row r="46" spans="2:8">
      <c r="B46" s="43" t="s">
        <v>234</v>
      </c>
      <c r="C46" s="43"/>
      <c r="D46" s="43" t="s">
        <v>235</v>
      </c>
      <c r="E46" s="43"/>
    </row>
    <row r="47" spans="2:8">
      <c r="B47" s="43" t="s">
        <v>236</v>
      </c>
      <c r="C47" s="43"/>
      <c r="D47" s="43" t="s">
        <v>237</v>
      </c>
      <c r="E47" s="43"/>
    </row>
    <row r="48" spans="2:8">
      <c r="B48" s="43" t="s">
        <v>238</v>
      </c>
      <c r="C48" s="43"/>
      <c r="D48" s="43" t="s">
        <v>239</v>
      </c>
      <c r="E48" s="43"/>
    </row>
    <row r="49" spans="2:5">
      <c r="B49" s="43" t="s">
        <v>240</v>
      </c>
      <c r="C49" s="43"/>
      <c r="D49" s="43" t="s">
        <v>241</v>
      </c>
      <c r="E49" s="43"/>
    </row>
    <row r="50" spans="2:5">
      <c r="B50" s="43" t="s">
        <v>242</v>
      </c>
      <c r="C50" s="43"/>
      <c r="D50" s="43" t="s">
        <v>243</v>
      </c>
      <c r="E50" s="43"/>
    </row>
    <row r="51" spans="2:5">
      <c r="B51" s="43" t="s">
        <v>244</v>
      </c>
      <c r="C51" s="43"/>
      <c r="D51" s="43" t="s">
        <v>245</v>
      </c>
      <c r="E51" s="43"/>
    </row>
    <row r="52" spans="2:5">
      <c r="E52" s="20">
        <f>+SUM(C46:C51,E46:E51)</f>
        <v>0</v>
      </c>
    </row>
    <row r="54" spans="2:5">
      <c r="B54" s="63" t="s">
        <v>246</v>
      </c>
      <c r="C54" s="48"/>
      <c r="D54" s="48"/>
    </row>
    <row r="55" spans="2:5" ht="45" customHeight="1">
      <c r="B55" s="158" t="s">
        <v>373</v>
      </c>
      <c r="C55" s="154" t="s">
        <v>374</v>
      </c>
      <c r="D55" s="218" t="s">
        <v>375</v>
      </c>
      <c r="E55" s="218"/>
    </row>
    <row r="56" spans="2:5" ht="42.75" customHeight="1">
      <c r="B56" s="64">
        <v>13101010</v>
      </c>
      <c r="C56" s="64" t="s">
        <v>349</v>
      </c>
      <c r="D56" s="211" t="s">
        <v>367</v>
      </c>
      <c r="E56" s="211"/>
    </row>
    <row r="57" spans="2:5" ht="59.25" customHeight="1">
      <c r="B57" s="64">
        <v>13101070</v>
      </c>
      <c r="C57" s="64" t="s">
        <v>350</v>
      </c>
      <c r="D57" s="211" t="s">
        <v>343</v>
      </c>
      <c r="E57" s="211"/>
    </row>
    <row r="58" spans="2:5" ht="58.15" customHeight="1">
      <c r="B58" s="64">
        <v>52203010</v>
      </c>
      <c r="C58" s="64" t="s">
        <v>351</v>
      </c>
      <c r="D58" s="211" t="s">
        <v>366</v>
      </c>
      <c r="E58" s="211"/>
    </row>
    <row r="59" spans="2:5" ht="30" customHeight="1"/>
  </sheetData>
  <mergeCells count="51">
    <mergeCell ref="D58:E58"/>
    <mergeCell ref="D8:H8"/>
    <mergeCell ref="D4:H4"/>
    <mergeCell ref="D5:H5"/>
    <mergeCell ref="B11:C11"/>
    <mergeCell ref="B12:C12"/>
    <mergeCell ref="B4:C4"/>
    <mergeCell ref="B5:C5"/>
    <mergeCell ref="B6:C6"/>
    <mergeCell ref="B7:C7"/>
    <mergeCell ref="B8:B10"/>
    <mergeCell ref="C25:D25"/>
    <mergeCell ref="B13:C13"/>
    <mergeCell ref="D11:H11"/>
    <mergeCell ref="D9:H9"/>
    <mergeCell ref="D10:H10"/>
    <mergeCell ref="D55:E55"/>
    <mergeCell ref="D56:E56"/>
    <mergeCell ref="D57:E57"/>
    <mergeCell ref="G12:H12"/>
    <mergeCell ref="G13:H13"/>
    <mergeCell ref="C20:D20"/>
    <mergeCell ref="C21:D21"/>
    <mergeCell ref="C22:D22"/>
    <mergeCell ref="C28:H28"/>
    <mergeCell ref="B1:H1"/>
    <mergeCell ref="B3:H3"/>
    <mergeCell ref="B14:B18"/>
    <mergeCell ref="C14:E14"/>
    <mergeCell ref="C15:E15"/>
    <mergeCell ref="C16:E16"/>
    <mergeCell ref="C17:E17"/>
    <mergeCell ref="C18:E18"/>
    <mergeCell ref="D6:H6"/>
    <mergeCell ref="D7:H7"/>
    <mergeCell ref="B19:B25"/>
    <mergeCell ref="C19:D19"/>
    <mergeCell ref="B26:B39"/>
    <mergeCell ref="C26:D26"/>
    <mergeCell ref="E26:F26"/>
    <mergeCell ref="C29:E29"/>
    <mergeCell ref="F29:H29"/>
    <mergeCell ref="F35:H35"/>
    <mergeCell ref="C39:D39"/>
    <mergeCell ref="F39:G39"/>
    <mergeCell ref="C23:D23"/>
    <mergeCell ref="C24:D24"/>
    <mergeCell ref="G26:H26"/>
    <mergeCell ref="C27:D27"/>
    <mergeCell ref="E27:F27"/>
    <mergeCell ref="G27:H27"/>
  </mergeCells>
  <dataValidations count="25">
    <dataValidation allowBlank="1" showInputMessage="1" showErrorMessage="1" prompt="¿Cuándo se hará el proyecto? Se requiere definir y programar de manera ordenada las actividades y su duración" sqref="B19:B25" xr:uid="{3C1217F7-027D-4FC2-B7DE-E3BC7121C13A}"/>
    <dataValidation allowBlank="1" showInputMessage="1" showErrorMessage="1" prompt="Rubro según el Manual de Cuentas Presupuestal " sqref="C30 F30 F36:F38 B55" xr:uid="{72FC186A-1A8C-4E19-804B-35963C042C7A}"/>
    <dataValidation allowBlank="1" showInputMessage="1" showErrorMessage="1" prompt="Concepto del rubro según el Manual de Cuentas Presupuestal " sqref="D30 G30 G36 C55" xr:uid="{CEC5D613-E7C4-4B78-93AA-9FE0EE15B745}"/>
    <dataValidation allowBlank="1" showInputMessage="1" showErrorMessage="1" prompt="Asociar los rubros de ingresos y gastos que se deben incurrir para el desarrollo del proyecto en la vigencia. El total de los rubros de ingresos y gastos por fondo, deberán sumar el mismo valor" sqref="C28:H28" xr:uid="{D0BD1EC5-6759-42F6-B2B4-603E56C52E73}"/>
    <dataValidation allowBlank="1" showInputMessage="1" showErrorMessage="1" prompt="Código que identifica el fondo definido. " sqref="E26:F26" xr:uid="{1EC8C418-7DCD-4F39-AD32-8EE4BB395146}"/>
    <dataValidation allowBlank="1" showInputMessage="1" showErrorMessage="1" prompt="Definir el(los) fondo(s) por el cual se financiará el proyecto. Sólo se podrá programar los fondos que están bajo responsabilidad del ordenador de gasto que formula el proyecto." sqref="C26:D26" xr:uid="{F0A75981-3A9C-4045-B8BD-6393170D7E6E}"/>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5B91801E-0712-4CB1-81BB-5D88238F0B59}"/>
    <dataValidation allowBlank="1" showInputMessage="1" showErrorMessage="1" prompt="Por defecto señalar el tipo de: Mejoramiento de Gestión" sqref="D13" xr:uid="{A90C3F33-D46E-4DA3-A500-0614611897F7}"/>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9:D19" xr:uid="{21F67A66-40F5-4E99-AFF6-0D7D72FFF96C}"/>
    <dataValidation allowBlank="1" showInputMessage="1" showErrorMessage="1" prompt="Determinar el miembro del equipo de la UAA que será responsable de asegurar el cumplimiento de la actividad asignada." sqref="H19" xr:uid="{E577127F-9E72-4742-A73A-ACE9AA0F14AC}"/>
    <dataValidation allowBlank="1" showInputMessage="1" showErrorMessage="1" prompt="Estimar la duración de las actividades estableciendo aproximadamente los periodos de tiempo requeridos para finalizar cada una." sqref="F19:G19" xr:uid="{E1420EEC-B126-4271-9773-6CFCAAD1C3AB}"/>
    <dataValidation allowBlank="1" showInputMessage="1" showErrorMessage="1" prompt="Asignar a cada actividad un valor o peso por medio de un porcentaje (%) de manera que el total sume 100%. Este porcentaje ayuda a evaluar el avance del proyecto en cualquier momento del año." sqref="E19" xr:uid="{E421C8D7-7AF6-4B6A-9021-CF14EF719D4C}"/>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13E5600A-C136-4A39-85F0-262E8413BB5E}"/>
    <dataValidation allowBlank="1" showInputMessage="1" showErrorMessage="1" prompt="Establecer el punto de referencia o línea base para comparar el avance con la meta en un momento dado del año." sqref="G14" xr:uid="{3AFC595E-58F5-4622-B4E6-F3C555B9F7EE}"/>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8" xr:uid="{FAD0CDDE-D354-492C-8957-F98DA92792A7}"/>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8BE52957-CD5D-4E4E-A67F-929DDA4DBCE7}"/>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6684AE7A-5D64-4570-8B9E-7143FAC0416E}"/>
    <dataValidation allowBlank="1" showInputMessage="1" showErrorMessage="1" prompt="Unidad(es) responsable(s) de la dirección del proyecto con capacidad gerencial de plantear y ejecutar proyectos._x000a_" sqref="D12" xr:uid="{00D8CA54-025A-47AB-901B-5F884F9F1409}"/>
    <dataValidation allowBlank="1" showInputMessage="1" showErrorMessage="1" prompt="Los proyectos en el mismo subprograma deben sumar 100% " sqref="G13" xr:uid="{A09F20CE-D856-4B24-BB03-AAB9C6E86E47}"/>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CE09D15E-049F-4B71-B533-BA71D8DF13BB}"/>
    <dataValidation allowBlank="1" showInputMessage="1" showErrorMessage="1" prompt="¿Cuánto se prevé costará el proyecto? Valor de los recursos monetarios necesarios para completar las actividades y ejecutar el proyecto." sqref="B26:B39" xr:uid="{E0ADAC20-56EC-426A-8E50-A64261484EDC}"/>
    <dataValidation allowBlank="1" showInputMessage="1" showErrorMessage="1" prompt="Enunciado que proporciona una idea clara y concisa de qué se trata el proyecto." sqref="D4:H4 B4" xr:uid="{4DB6B84D-D45E-4FBE-807A-4779B8755A1D}"/>
    <dataValidation allowBlank="1" showInputMessage="1" showErrorMessage="1" prompt="Proporciona contexto y amplía la información contenida en el nombre del proyecto." sqref="C8:H8 C9:D10" xr:uid="{351FBD83-FBD6-412D-839A-667B42B13DCC}"/>
    <dataValidation allowBlank="1" showInputMessage="1" showErrorMessage="1" promptTitle="Fondo" prompt="El sistema por defecto listará los centros que estan autorizados para el responsable de la unidad." sqref="C27:D27" xr:uid="{3C22C6C7-CDDC-4B32-9BD1-99A7BFD685CA}"/>
    <dataValidation allowBlank="1" showInputMessage="1" showErrorMessage="1" promptTitle="Valor del proyecto" prompt="Recuerde que el valor debe estar expresado en Miles de pesos" sqref="G27:H27" xr:uid="{07C0705F-CAD3-48B1-81C9-2C78F55D9975}"/>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46E9E04-92CE-4A2D-B5E1-9F194E9B0190}">
          <x14:formula1>
            <xm:f>ESTRUCTURA!$G$4:$G$7</xm:f>
          </x14:formula1>
          <xm:sqref>F15:F18</xm:sqref>
        </x14:dataValidation>
        <x14:dataValidation type="list" allowBlank="1" showInputMessage="1" showErrorMessage="1" prompt="¿Para qué hacemos el proyecto? corresponde a la alineación con los objetivos estratégicos definidos en el Plan de Desarrollo Institucional 2019-2030. " xr:uid="{47B05CBB-140D-48E2-AF21-FFF66B0A04D9}">
          <x14:formula1>
            <xm:f>Hoja2!$A$3:$F$3</xm:f>
          </x14:formula1>
          <xm:sqref>D5:H5</xm:sqref>
        </x14:dataValidation>
        <x14:dataValidation type="list" allowBlank="1" showInputMessage="1" showErrorMessage="1" prompt="¿Para qué hacemos el proyecto? corresponde a la alineación con los objetivos estratégicos definidos en el Plan de Desarrollo Institucional 2019-2030. " xr:uid="{65C65768-8756-44F6-8589-4F3EC679A008}">
          <x14:formula1>
            <xm:f>INDIRECT(HLOOKUP($D$5,Hoja2!$A$3:$F$4,2,FALSE))</xm:f>
          </x14:formula1>
          <xm:sqref>D6:H6</xm:sqref>
        </x14:dataValidation>
        <x14:dataValidation type="list" showInputMessage="1" showErrorMessage="1" prompt="¿Para qué hacemos el proyecto? corresponde a la alineación con los objetivos estratégicos definidos en el Plan de Desarrollo Institucional 2019-2030. " xr:uid="{7DF7F4CF-7E16-4429-9312-01798BBFA117}">
          <x14:formula1>
            <xm:f>INDIRECT(HLOOKUP($D$6,Hoja2!$H$3:$W$4,2,FALSE))</xm:f>
          </x14:formula1>
          <xm:sqref>D7:H7</xm:sqref>
        </x14:dataValidation>
        <x14:dataValidation type="list" allowBlank="1" showInputMessage="1" showErrorMessage="1" xr:uid="{6A16486D-87B2-4E6F-9F59-737FBDA04EAC}">
          <x14:formula1>
            <xm:f>'CTAS (2)'!$D$2:$D$184</xm:f>
          </x14:formula1>
          <xm:sqref>G31:G34</xm:sqref>
        </x14:dataValidation>
        <x14:dataValidation type="list" allowBlank="1" showInputMessage="1" showErrorMessage="1" xr:uid="{5486F49F-C148-4251-80FD-208009527348}">
          <x14:formula1>
            <xm:f>'CTAS (2)'!$I$2:$I$34</xm:f>
          </x14:formula1>
          <xm:sqref>G37:G38</xm:sqref>
        </x14:dataValidation>
        <x14:dataValidation type="list" allowBlank="1" showInputMessage="1" showErrorMessage="1" xr:uid="{BD977576-C602-4E11-A445-A2B4B3A422F5}">
          <x14:formula1>
            <xm:f>'CTAS (2)'!$A$3:$A$121</xm:f>
          </x14:formula1>
          <xm:sqref>D31:D38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23F9-AC6A-4319-B335-CD6DFF3FFC17}">
  <sheetPr codeName="Hoja14">
    <tabColor theme="2" tint="-0.249977111117893"/>
    <pageSetUpPr fitToPage="1"/>
  </sheetPr>
  <dimension ref="B1:H60"/>
  <sheetViews>
    <sheetView showGridLines="0" zoomScaleNormal="100" workbookViewId="0">
      <selection activeCell="B3" sqref="B3:H3"/>
    </sheetView>
  </sheetViews>
  <sheetFormatPr baseColWidth="10" defaultColWidth="11.42578125" defaultRowHeight="15"/>
  <cols>
    <col min="1" max="1" width="4.7109375" style="20" customWidth="1"/>
    <col min="2" max="2" width="14.5703125" style="20" customWidth="1"/>
    <col min="3" max="3" width="25.42578125"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302</v>
      </c>
      <c r="C1" s="248"/>
      <c r="D1" s="248"/>
      <c r="E1" s="248"/>
      <c r="F1" s="248"/>
      <c r="G1" s="248"/>
      <c r="H1" s="248"/>
    </row>
    <row r="2" spans="2:8" ht="11.25" hidden="1" customHeight="1" thickBot="1">
      <c r="B2" s="61"/>
      <c r="C2" s="61"/>
      <c r="D2" s="61"/>
      <c r="E2" s="61"/>
      <c r="F2" s="61"/>
      <c r="G2" s="61"/>
      <c r="H2" s="61"/>
    </row>
    <row r="3" spans="2:8" ht="26.25" customHeight="1">
      <c r="B3" s="201" t="s">
        <v>735</v>
      </c>
      <c r="C3" s="202"/>
      <c r="D3" s="202"/>
      <c r="E3" s="202"/>
      <c r="F3" s="202"/>
      <c r="G3" s="202"/>
      <c r="H3" s="203"/>
    </row>
    <row r="4" spans="2:8" ht="30" customHeight="1">
      <c r="B4" s="256" t="s">
        <v>202</v>
      </c>
      <c r="C4" s="259"/>
      <c r="D4" s="243" t="s">
        <v>303</v>
      </c>
      <c r="E4" s="244"/>
      <c r="F4" s="244"/>
      <c r="G4" s="244"/>
      <c r="H4" s="296"/>
    </row>
    <row r="5" spans="2:8" ht="23.25" customHeight="1">
      <c r="B5" s="256" t="s">
        <v>203</v>
      </c>
      <c r="C5" s="259"/>
      <c r="D5" s="243"/>
      <c r="E5" s="244"/>
      <c r="F5" s="244"/>
      <c r="G5" s="244"/>
      <c r="H5" s="296"/>
    </row>
    <row r="6" spans="2:8" ht="23.25" customHeight="1">
      <c r="B6" s="256" t="s">
        <v>10</v>
      </c>
      <c r="C6" s="259"/>
      <c r="D6" s="243"/>
      <c r="E6" s="244"/>
      <c r="F6" s="244"/>
      <c r="G6" s="244"/>
      <c r="H6" s="296"/>
    </row>
    <row r="7" spans="2:8" ht="28.5" customHeight="1">
      <c r="B7" s="256" t="s">
        <v>12</v>
      </c>
      <c r="C7" s="259"/>
      <c r="D7" s="243"/>
      <c r="E7" s="244"/>
      <c r="F7" s="244"/>
      <c r="G7" s="244"/>
      <c r="H7" s="296"/>
    </row>
    <row r="8" spans="2:8" ht="138" customHeight="1">
      <c r="B8" s="256" t="s">
        <v>344</v>
      </c>
      <c r="C8" s="151" t="s">
        <v>348</v>
      </c>
      <c r="D8" s="243"/>
      <c r="E8" s="244"/>
      <c r="F8" s="244"/>
      <c r="G8" s="244"/>
      <c r="H8" s="296"/>
    </row>
    <row r="9" spans="2:8" ht="48.75" customHeight="1">
      <c r="B9" s="256"/>
      <c r="C9" s="151" t="s">
        <v>358</v>
      </c>
      <c r="D9" s="253" t="s">
        <v>359</v>
      </c>
      <c r="E9" s="253"/>
      <c r="F9" s="253"/>
      <c r="G9" s="253"/>
      <c r="H9" s="254"/>
    </row>
    <row r="10" spans="2:8" ht="35.25" customHeight="1">
      <c r="B10" s="256"/>
      <c r="C10" s="152" t="s">
        <v>345</v>
      </c>
      <c r="D10" s="257" t="s">
        <v>728</v>
      </c>
      <c r="E10" s="257"/>
      <c r="F10" s="257"/>
      <c r="G10" s="257"/>
      <c r="H10" s="258"/>
    </row>
    <row r="11" spans="2:8" ht="35.25" customHeight="1">
      <c r="B11" s="251" t="s">
        <v>204</v>
      </c>
      <c r="C11" s="252"/>
      <c r="D11" s="243" t="s">
        <v>304</v>
      </c>
      <c r="E11" s="244"/>
      <c r="F11" s="244"/>
      <c r="G11" s="244"/>
      <c r="H11" s="296"/>
    </row>
    <row r="12" spans="2:8" ht="40.5" customHeight="1">
      <c r="B12" s="251" t="s">
        <v>205</v>
      </c>
      <c r="C12" s="252"/>
      <c r="D12" s="219"/>
      <c r="E12" s="220"/>
      <c r="F12" s="146" t="s">
        <v>206</v>
      </c>
      <c r="G12" s="264" t="s">
        <v>207</v>
      </c>
      <c r="H12" s="265"/>
    </row>
    <row r="13" spans="2:8" ht="30.75" customHeight="1" thickBot="1">
      <c r="B13" s="251" t="s">
        <v>208</v>
      </c>
      <c r="C13" s="252"/>
      <c r="D13" s="268" t="s">
        <v>209</v>
      </c>
      <c r="E13" s="269"/>
      <c r="F13" s="159" t="s">
        <v>210</v>
      </c>
      <c r="G13" s="266"/>
      <c r="H13" s="267"/>
    </row>
    <row r="14" spans="2:8" ht="31.5" customHeight="1">
      <c r="B14" s="235" t="s">
        <v>211</v>
      </c>
      <c r="C14" s="240" t="s">
        <v>212</v>
      </c>
      <c r="D14" s="241"/>
      <c r="E14" s="242"/>
      <c r="F14" s="147" t="s">
        <v>213</v>
      </c>
      <c r="G14" s="147" t="s">
        <v>214</v>
      </c>
      <c r="H14" s="148" t="s">
        <v>215</v>
      </c>
    </row>
    <row r="15" spans="2:8" ht="24" customHeight="1">
      <c r="B15" s="236"/>
      <c r="C15" s="243" t="s">
        <v>305</v>
      </c>
      <c r="D15" s="244"/>
      <c r="E15" s="244"/>
      <c r="F15" s="50" t="s">
        <v>16</v>
      </c>
      <c r="G15" s="51">
        <v>0</v>
      </c>
      <c r="H15" s="35"/>
    </row>
    <row r="16" spans="2:8" ht="24" customHeight="1">
      <c r="B16" s="236"/>
      <c r="C16" s="243" t="s">
        <v>306</v>
      </c>
      <c r="D16" s="244"/>
      <c r="E16" s="244"/>
      <c r="F16" s="50" t="s">
        <v>16</v>
      </c>
      <c r="G16" s="51">
        <v>0</v>
      </c>
      <c r="H16" s="35"/>
    </row>
    <row r="17" spans="2:8" ht="25.5" customHeight="1">
      <c r="B17" s="236"/>
      <c r="C17" s="243" t="s">
        <v>307</v>
      </c>
      <c r="D17" s="244"/>
      <c r="E17" s="244"/>
      <c r="F17" s="50" t="s">
        <v>16</v>
      </c>
      <c r="G17" s="51">
        <v>0</v>
      </c>
      <c r="H17" s="51">
        <v>1</v>
      </c>
    </row>
    <row r="18" spans="2:8" ht="23.25" customHeight="1" thickBot="1">
      <c r="B18" s="239"/>
      <c r="C18" s="245"/>
      <c r="D18" s="246"/>
      <c r="E18" s="247"/>
      <c r="F18" s="39"/>
      <c r="G18" s="40"/>
      <c r="H18" s="41"/>
    </row>
    <row r="19" spans="2:8" ht="46.5" customHeight="1">
      <c r="B19" s="235" t="s">
        <v>216</v>
      </c>
      <c r="C19" s="224" t="s">
        <v>217</v>
      </c>
      <c r="D19" s="225"/>
      <c r="E19" s="149" t="s">
        <v>218</v>
      </c>
      <c r="F19" s="149" t="s">
        <v>219</v>
      </c>
      <c r="G19" s="149" t="s">
        <v>220</v>
      </c>
      <c r="H19" s="150" t="s">
        <v>221</v>
      </c>
    </row>
    <row r="20" spans="2:8" ht="37.5" customHeight="1">
      <c r="B20" s="236"/>
      <c r="C20" s="237" t="s">
        <v>308</v>
      </c>
      <c r="D20" s="238"/>
      <c r="E20" s="44"/>
      <c r="F20" s="22"/>
      <c r="G20" s="23"/>
      <c r="H20" s="30"/>
    </row>
    <row r="21" spans="2:8" ht="52.9" customHeight="1">
      <c r="B21" s="236"/>
      <c r="C21" s="237" t="s">
        <v>309</v>
      </c>
      <c r="D21" s="238"/>
      <c r="E21" s="44"/>
      <c r="F21" s="24"/>
      <c r="G21" s="23"/>
      <c r="H21" s="31"/>
    </row>
    <row r="22" spans="2:8" ht="57.75" customHeight="1">
      <c r="B22" s="236"/>
      <c r="C22" s="237" t="s">
        <v>310</v>
      </c>
      <c r="D22" s="238"/>
      <c r="E22" s="44"/>
      <c r="F22" s="24"/>
      <c r="G22" s="23"/>
      <c r="H22" s="31"/>
    </row>
    <row r="23" spans="2:8" ht="30" customHeight="1">
      <c r="B23" s="236"/>
      <c r="C23" s="237" t="s">
        <v>311</v>
      </c>
      <c r="D23" s="238"/>
      <c r="E23" s="44"/>
      <c r="F23" s="24"/>
      <c r="G23" s="23"/>
      <c r="H23" s="31"/>
    </row>
    <row r="24" spans="2:8" ht="30" customHeight="1">
      <c r="B24" s="236"/>
      <c r="C24" s="237" t="s">
        <v>312</v>
      </c>
      <c r="D24" s="238"/>
      <c r="E24" s="44"/>
      <c r="F24" s="24"/>
      <c r="G24" s="23"/>
      <c r="H24" s="31"/>
    </row>
    <row r="25" spans="2:8" ht="72" customHeight="1">
      <c r="B25" s="236"/>
      <c r="C25" s="237" t="s">
        <v>313</v>
      </c>
      <c r="D25" s="238"/>
      <c r="E25" s="44"/>
      <c r="F25" s="24"/>
      <c r="G25" s="23"/>
      <c r="H25" s="31"/>
    </row>
    <row r="26" spans="2:8" ht="73.150000000000006" customHeight="1" thickBot="1">
      <c r="B26" s="236"/>
      <c r="C26" s="237" t="s">
        <v>314</v>
      </c>
      <c r="D26" s="238"/>
      <c r="E26" s="44"/>
      <c r="F26" s="24"/>
      <c r="G26" s="23"/>
      <c r="H26" s="31"/>
    </row>
    <row r="27" spans="2:8" ht="32.25" customHeight="1">
      <c r="B27" s="221" t="s">
        <v>222</v>
      </c>
      <c r="C27" s="224" t="s">
        <v>223</v>
      </c>
      <c r="D27" s="225"/>
      <c r="E27" s="224" t="s">
        <v>224</v>
      </c>
      <c r="F27" s="225"/>
      <c r="G27" s="224" t="s">
        <v>225</v>
      </c>
      <c r="H27" s="225"/>
    </row>
    <row r="28" spans="2:8" ht="28.5" customHeight="1">
      <c r="B28" s="222"/>
      <c r="C28" s="226"/>
      <c r="D28" s="227"/>
      <c r="E28" s="228"/>
      <c r="F28" s="229"/>
      <c r="G28" s="228"/>
      <c r="H28" s="230"/>
    </row>
    <row r="29" spans="2:8" ht="27.75" customHeight="1">
      <c r="B29" s="222"/>
      <c r="C29" s="231" t="s">
        <v>226</v>
      </c>
      <c r="D29" s="232"/>
      <c r="E29" s="232"/>
      <c r="F29" s="232"/>
      <c r="G29" s="232"/>
      <c r="H29" s="233"/>
    </row>
    <row r="30" spans="2:8" ht="21" customHeight="1">
      <c r="B30" s="222"/>
      <c r="C30" s="212" t="s">
        <v>227</v>
      </c>
      <c r="D30" s="213"/>
      <c r="E30" s="234"/>
      <c r="F30" s="212" t="s">
        <v>228</v>
      </c>
      <c r="G30" s="213"/>
      <c r="H30" s="214"/>
    </row>
    <row r="31" spans="2:8" s="29" customFormat="1" ht="45">
      <c r="B31" s="222"/>
      <c r="C31" s="153" t="s">
        <v>373</v>
      </c>
      <c r="D31" s="154" t="s">
        <v>374</v>
      </c>
      <c r="E31" s="155" t="s">
        <v>377</v>
      </c>
      <c r="F31" s="153" t="s">
        <v>373</v>
      </c>
      <c r="G31" s="154" t="s">
        <v>374</v>
      </c>
      <c r="H31" s="156" t="s">
        <v>378</v>
      </c>
    </row>
    <row r="32" spans="2:8" s="28" customFormat="1" ht="33" customHeight="1">
      <c r="B32" s="222"/>
      <c r="C32" s="100" t="e">
        <f>+VLOOKUP(D32,'CTAS (2)'!A:B,2,0)</f>
        <v>#N/A</v>
      </c>
      <c r="D32" s="21"/>
      <c r="E32" s="36"/>
      <c r="F32" s="101" t="e">
        <f>+VLOOKUP(G32,'CTAS (2)'!D:E,2,0)</f>
        <v>#N/A</v>
      </c>
      <c r="G32" s="21"/>
      <c r="H32" s="37"/>
    </row>
    <row r="33" spans="2:8" s="28" customFormat="1" ht="33" customHeight="1">
      <c r="B33" s="222"/>
      <c r="C33" s="100" t="e">
        <f>+VLOOKUP(D33,'CTAS (2)'!A:B,2,0)</f>
        <v>#N/A</v>
      </c>
      <c r="D33" s="21"/>
      <c r="E33" s="36"/>
      <c r="F33" s="101" t="e">
        <f>+VLOOKUP(G33,'CTAS (2)'!D:E,2,0)</f>
        <v>#N/A</v>
      </c>
      <c r="G33" s="21"/>
      <c r="H33" s="37"/>
    </row>
    <row r="34" spans="2:8" s="28" customFormat="1" ht="33" customHeight="1">
      <c r="B34" s="222"/>
      <c r="C34" s="100" t="e">
        <f>+VLOOKUP(D34,'CTAS (2)'!A:B,2,0)</f>
        <v>#N/A</v>
      </c>
      <c r="D34" s="21"/>
      <c r="E34" s="36"/>
      <c r="F34" s="101" t="e">
        <f>+VLOOKUP(G34,'CTAS (2)'!D:E,2,0)</f>
        <v>#N/A</v>
      </c>
      <c r="G34" s="21"/>
      <c r="H34" s="37"/>
    </row>
    <row r="35" spans="2:8" s="28" customFormat="1" ht="33" customHeight="1">
      <c r="B35" s="222"/>
      <c r="C35" s="100" t="e">
        <f>+VLOOKUP(D35,'CTAS (2)'!A:B,2,0)</f>
        <v>#N/A</v>
      </c>
      <c r="D35" s="21"/>
      <c r="E35" s="36"/>
      <c r="F35" s="101" t="e">
        <f>+VLOOKUP(G35,'CTAS (2)'!D:E,2,0)</f>
        <v>#N/A</v>
      </c>
      <c r="G35" s="21"/>
      <c r="H35" s="37"/>
    </row>
    <row r="36" spans="2:8" s="28" customFormat="1" ht="33" customHeight="1">
      <c r="B36" s="222"/>
      <c r="C36" s="100" t="e">
        <f>+VLOOKUP(D36,'CTAS (2)'!A:B,2,0)</f>
        <v>#N/A</v>
      </c>
      <c r="D36" s="21"/>
      <c r="E36" s="62"/>
      <c r="F36" s="215" t="s">
        <v>229</v>
      </c>
      <c r="G36" s="213"/>
      <c r="H36" s="214"/>
    </row>
    <row r="37" spans="2:8" s="28" customFormat="1" ht="33" customHeight="1">
      <c r="B37" s="222"/>
      <c r="C37" s="100" t="e">
        <f>+VLOOKUP(D37,'CTAS (2)'!A:B,2,0)</f>
        <v>#N/A</v>
      </c>
      <c r="D37" s="21"/>
      <c r="E37" s="62"/>
      <c r="F37" s="153" t="s">
        <v>373</v>
      </c>
      <c r="G37" s="154" t="s">
        <v>374</v>
      </c>
      <c r="H37" s="156" t="s">
        <v>378</v>
      </c>
    </row>
    <row r="38" spans="2:8" s="28" customFormat="1" ht="33" customHeight="1">
      <c r="B38" s="222"/>
      <c r="C38" s="100" t="e">
        <f>+VLOOKUP(D38,'CTAS (2)'!A:B,2,0)</f>
        <v>#N/A</v>
      </c>
      <c r="D38" s="21"/>
      <c r="E38" s="62"/>
      <c r="F38" s="101" t="e">
        <f>+VLOOKUP(G38,'CTAS (2)'!I:J,2,0)</f>
        <v>#N/A</v>
      </c>
      <c r="G38" s="21"/>
      <c r="H38" s="37"/>
    </row>
    <row r="39" spans="2:8" s="28" customFormat="1" ht="33" customHeight="1">
      <c r="B39" s="222"/>
      <c r="C39" s="100" t="e">
        <f>+VLOOKUP(D39,'CTAS (2)'!A:B,2,0)</f>
        <v>#N/A</v>
      </c>
      <c r="D39" s="21"/>
      <c r="E39" s="62"/>
      <c r="F39" s="101" t="e">
        <f>+VLOOKUP(G39,'CTAS (2)'!I:J,2,0)</f>
        <v>#N/A</v>
      </c>
      <c r="G39" s="21"/>
      <c r="H39" s="37"/>
    </row>
    <row r="40" spans="2:8" ht="28.5" customHeight="1" thickBot="1">
      <c r="B40" s="223"/>
      <c r="C40" s="216" t="s">
        <v>230</v>
      </c>
      <c r="D40" s="217"/>
      <c r="E40" s="32">
        <f>+SUM(E32:E39)</f>
        <v>0</v>
      </c>
      <c r="F40" s="216" t="s">
        <v>379</v>
      </c>
      <c r="G40" s="217"/>
      <c r="H40" s="33">
        <f>+H32+H33+H34+H35+H38+H39</f>
        <v>0</v>
      </c>
    </row>
    <row r="42" spans="2:8">
      <c r="B42" s="29"/>
    </row>
    <row r="43" spans="2:8" ht="15.75">
      <c r="B43" s="103" t="s">
        <v>376</v>
      </c>
      <c r="C43" s="38"/>
      <c r="D43" s="38"/>
    </row>
    <row r="45" spans="2:8" ht="15.75">
      <c r="B45" s="102" t="s">
        <v>231</v>
      </c>
    </row>
    <row r="46" spans="2:8">
      <c r="B46" s="157" t="s">
        <v>232</v>
      </c>
      <c r="C46" s="157" t="s">
        <v>233</v>
      </c>
      <c r="D46" s="157" t="s">
        <v>232</v>
      </c>
      <c r="E46" s="157" t="s">
        <v>233</v>
      </c>
    </row>
    <row r="47" spans="2:8">
      <c r="B47" s="43" t="s">
        <v>234</v>
      </c>
      <c r="C47" s="43"/>
      <c r="D47" s="43" t="s">
        <v>235</v>
      </c>
      <c r="E47" s="43"/>
    </row>
    <row r="48" spans="2:8">
      <c r="B48" s="43" t="s">
        <v>236</v>
      </c>
      <c r="C48" s="43"/>
      <c r="D48" s="43" t="s">
        <v>237</v>
      </c>
      <c r="E48" s="43"/>
    </row>
    <row r="49" spans="2:5">
      <c r="B49" s="43" t="s">
        <v>238</v>
      </c>
      <c r="C49" s="43"/>
      <c r="D49" s="43" t="s">
        <v>239</v>
      </c>
      <c r="E49" s="43"/>
    </row>
    <row r="50" spans="2:5">
      <c r="B50" s="43" t="s">
        <v>240</v>
      </c>
      <c r="C50" s="43"/>
      <c r="D50" s="43" t="s">
        <v>241</v>
      </c>
      <c r="E50" s="43"/>
    </row>
    <row r="51" spans="2:5">
      <c r="B51" s="43" t="s">
        <v>242</v>
      </c>
      <c r="C51" s="43"/>
      <c r="D51" s="43" t="s">
        <v>243</v>
      </c>
      <c r="E51" s="43"/>
    </row>
    <row r="52" spans="2:5">
      <c r="B52" s="43" t="s">
        <v>244</v>
      </c>
      <c r="C52" s="43"/>
      <c r="D52" s="43" t="s">
        <v>245</v>
      </c>
      <c r="E52" s="43"/>
    </row>
    <row r="53" spans="2:5">
      <c r="E53" s="20">
        <f>+SUM(C47:C52,E47:E52)</f>
        <v>0</v>
      </c>
    </row>
    <row r="55" spans="2:5">
      <c r="B55" s="63" t="s">
        <v>246</v>
      </c>
      <c r="C55" s="48"/>
      <c r="D55" s="48"/>
    </row>
    <row r="56" spans="2:5" ht="37.5" customHeight="1">
      <c r="B56" s="158" t="s">
        <v>373</v>
      </c>
      <c r="C56" s="154" t="s">
        <v>374</v>
      </c>
      <c r="D56" s="218" t="s">
        <v>375</v>
      </c>
      <c r="E56" s="218"/>
    </row>
    <row r="57" spans="2:5" ht="48" customHeight="1">
      <c r="B57" s="64">
        <v>13101010</v>
      </c>
      <c r="C57" s="64" t="s">
        <v>349</v>
      </c>
      <c r="D57" s="211" t="s">
        <v>367</v>
      </c>
      <c r="E57" s="211"/>
    </row>
    <row r="58" spans="2:5" ht="53.25" customHeight="1">
      <c r="B58" s="64">
        <v>13101070</v>
      </c>
      <c r="C58" s="64" t="s">
        <v>350</v>
      </c>
      <c r="D58" s="211" t="s">
        <v>343</v>
      </c>
      <c r="E58" s="211"/>
    </row>
    <row r="59" spans="2:5" ht="30" customHeight="1">
      <c r="B59" s="64">
        <v>52203010</v>
      </c>
      <c r="C59" s="64" t="s">
        <v>351</v>
      </c>
      <c r="D59" s="211" t="s">
        <v>366</v>
      </c>
      <c r="E59" s="211"/>
    </row>
    <row r="60" spans="2:5" ht="30" customHeight="1"/>
  </sheetData>
  <mergeCells count="54">
    <mergeCell ref="D59:E59"/>
    <mergeCell ref="D5:H5"/>
    <mergeCell ref="D4:H4"/>
    <mergeCell ref="D12:E12"/>
    <mergeCell ref="D13:E13"/>
    <mergeCell ref="G12:H12"/>
    <mergeCell ref="G13:H13"/>
    <mergeCell ref="C24:D24"/>
    <mergeCell ref="D58:E58"/>
    <mergeCell ref="B4:C4"/>
    <mergeCell ref="B5:C5"/>
    <mergeCell ref="B6:C6"/>
    <mergeCell ref="B7:C7"/>
    <mergeCell ref="B8:B10"/>
    <mergeCell ref="B11:C11"/>
    <mergeCell ref="B12:C12"/>
    <mergeCell ref="D56:E56"/>
    <mergeCell ref="D57:E57"/>
    <mergeCell ref="B13:C13"/>
    <mergeCell ref="D11:H11"/>
    <mergeCell ref="D10:H10"/>
    <mergeCell ref="B19:B26"/>
    <mergeCell ref="C19:D19"/>
    <mergeCell ref="C20:D20"/>
    <mergeCell ref="C21:D21"/>
    <mergeCell ref="C25:D25"/>
    <mergeCell ref="C26:D26"/>
    <mergeCell ref="C22:D22"/>
    <mergeCell ref="C23:D23"/>
    <mergeCell ref="B27:B40"/>
    <mergeCell ref="C27:D27"/>
    <mergeCell ref="C29:H29"/>
    <mergeCell ref="B1:H1"/>
    <mergeCell ref="B3:H3"/>
    <mergeCell ref="B14:B18"/>
    <mergeCell ref="C14:E14"/>
    <mergeCell ref="C15:E15"/>
    <mergeCell ref="C16:E16"/>
    <mergeCell ref="C17:E17"/>
    <mergeCell ref="C18:E18"/>
    <mergeCell ref="D7:H7"/>
    <mergeCell ref="D6:H6"/>
    <mergeCell ref="D9:H9"/>
    <mergeCell ref="D8:H8"/>
    <mergeCell ref="C30:E30"/>
    <mergeCell ref="F30:H30"/>
    <mergeCell ref="F36:H36"/>
    <mergeCell ref="C40:D40"/>
    <mergeCell ref="F40:G40"/>
    <mergeCell ref="E27:F27"/>
    <mergeCell ref="G27:H27"/>
    <mergeCell ref="C28:D28"/>
    <mergeCell ref="E28:F28"/>
    <mergeCell ref="G28:H28"/>
  </mergeCells>
  <dataValidations count="25">
    <dataValidation allowBlank="1" showInputMessage="1" showErrorMessage="1" prompt="¿Cuánto se prevé costará el proyecto? Valor de los recursos monetarios necesarios para completar las actividades y ejecutar el proyecto." sqref="B27:B40" xr:uid="{10646640-BF2E-447A-8CBA-D0FBA0333F05}"/>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5730FCF0-4C69-4454-8FD7-47953E353647}"/>
    <dataValidation allowBlank="1" showInputMessage="1" showErrorMessage="1" prompt="Los proyectos en el mismo subprograma deben sumar 100% " sqref="G13" xr:uid="{2B0E5F95-452F-43C1-8086-89CCEEADEF05}"/>
    <dataValidation allowBlank="1" showInputMessage="1" showErrorMessage="1" prompt="Unidad(es) responsable(s) de la dirección del proyecto con capacidad gerencial de plantear y ejecutar proyectos._x000a_" sqref="D12" xr:uid="{E1E4FAEF-D64A-4599-8003-53A9B7398C8A}"/>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BFAC52C1-E61C-4D94-B6C3-4A606ACBAFAE}"/>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7A2DCDCB-D813-4795-9291-86BD9A2549C4}"/>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8" xr:uid="{63E0CE9E-44AC-4255-AD51-E4E2A569551E}"/>
    <dataValidation allowBlank="1" showInputMessage="1" showErrorMessage="1" prompt="Establecer el punto de referencia o línea base para comparar el avance con la meta en un momento dado del año." sqref="G14" xr:uid="{93410648-EF6E-43E3-BBA3-1A36BE2C76D3}"/>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CED671B2-AE09-41E3-A72C-5EFB9DE6D283}"/>
    <dataValidation allowBlank="1" showInputMessage="1" showErrorMessage="1" prompt="Asignar a cada actividad un valor o peso por medio de un porcentaje (%) de manera que el total sume 100%. Este porcentaje ayuda a evaluar el avance del proyecto en cualquier momento del año." sqref="E19" xr:uid="{C440B701-639E-4F14-AF48-5DC96202E9FD}"/>
    <dataValidation allowBlank="1" showInputMessage="1" showErrorMessage="1" prompt="Estimar la duración de las actividades estableciendo aproximadamente los periodos de tiempo requeridos para finalizar cada una." sqref="F19:G19" xr:uid="{CB5F034B-399C-4444-B82A-8714C35E30F8}"/>
    <dataValidation allowBlank="1" showInputMessage="1" showErrorMessage="1" prompt="Determinar el miembro del equipo de la UAA que será responsable de asegurar el cumplimiento de la actividad asignada." sqref="H19" xr:uid="{794F6876-1DA1-4816-B219-769DC2E661DD}"/>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9:D19" xr:uid="{BED4ECB3-BE85-43A8-AB83-79785F26B5FF}"/>
    <dataValidation allowBlank="1" showInputMessage="1" showErrorMessage="1" prompt="Por defecto señalar el tipo de: Mejoramiento de Gestión" sqref="D13" xr:uid="{416422D1-E2FE-450E-A9C6-34B0D5F75DFA}"/>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3AA410D2-770E-4E92-AD65-DCC05CCE4BC5}"/>
    <dataValidation allowBlank="1" showInputMessage="1" showErrorMessage="1" prompt="Definir el(los) fondo(s) por el cual se financiará el proyecto. Sólo se podrá programar los fondos que están bajo responsabilidad del ordenador de gasto que formula el proyecto." sqref="C27:D27" xr:uid="{22F88B2D-2B1C-4662-B0B2-A824D4071184}"/>
    <dataValidation allowBlank="1" showInputMessage="1" showErrorMessage="1" prompt="Código que identifica el fondo definido. " sqref="E27:F27" xr:uid="{F5231A5F-0116-409D-B41A-A9BD47AD6285}"/>
    <dataValidation allowBlank="1" showInputMessage="1" showErrorMessage="1" prompt="Asociar los rubros de ingresos y gastos que se deben incurrir para el desarrollo del proyecto en la vigencia. El total de los rubros de ingresos y gastos por fondo, deberán sumar el mismo valor" sqref="C29:H29" xr:uid="{2601A5C9-59CD-4B82-A807-CCA1FF19B00D}"/>
    <dataValidation allowBlank="1" showInputMessage="1" showErrorMessage="1" prompt="Concepto del rubro según el Manual de Cuentas Presupuestal " sqref="D31 G31 G37 C56" xr:uid="{67C70402-D5C7-4CB5-B08E-43A967953D15}"/>
    <dataValidation allowBlank="1" showInputMessage="1" showErrorMessage="1" prompt="Rubro según el Manual de Cuentas Presupuestal " sqref="C31 F31 F37:F39 B56" xr:uid="{07D84B32-C422-40AC-93B0-8BF695C6E3C6}"/>
    <dataValidation allowBlank="1" showInputMessage="1" showErrorMessage="1" prompt="¿Cuándo se hará el proyecto? Se requiere definir y programar de manera ordenada las actividades y su duración" sqref="B19:B26" xr:uid="{40E10001-489B-425F-A4DF-01517D81C4D6}"/>
    <dataValidation allowBlank="1" showInputMessage="1" showErrorMessage="1" prompt="Proporciona contexto y amplía la información contenida en el nombre del proyecto." sqref="C8:H8 C9:D10" xr:uid="{DED455F4-1F37-4D78-B8FC-EA3E1194537B}"/>
    <dataValidation allowBlank="1" showInputMessage="1" showErrorMessage="1" prompt="Enunciado que proporciona una idea clara y concisa de qué se trata el proyecto." sqref="D4:H4 B4" xr:uid="{8FF9D1DD-13B2-47FB-AC77-59A821E593CB}"/>
    <dataValidation allowBlank="1" showInputMessage="1" showErrorMessage="1" promptTitle="Fondo" prompt="El sistema por defecto listará los centros que estan autorizados para el responsable de la unidad." sqref="C28:D28" xr:uid="{0EEF19D0-DECA-416C-8B38-4C2E3513C657}"/>
    <dataValidation allowBlank="1" showInputMessage="1" showErrorMessage="1" promptTitle="Valor del proyecto" prompt="Recuerde que el valor debe estar expresado en Miles de pesos" sqref="G28:H28" xr:uid="{C55679A3-07F4-4AC7-A2D0-214130608DB0}"/>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077C893-7847-47CF-80A8-91096D0899DE}">
          <x14:formula1>
            <xm:f>ESTRUCTURA!$G$4:$G$7</xm:f>
          </x14:formula1>
          <xm:sqref>F15:F18</xm:sqref>
        </x14:dataValidation>
        <x14:dataValidation type="list" allowBlank="1" showInputMessage="1" showErrorMessage="1" prompt="¿Para qué hacemos el proyecto? corresponde a la alineación con los objetivos estratégicos definidos en el Plan de Desarrollo Institucional 2019-2030. " xr:uid="{0910431B-81A6-45C3-A105-94117DAAB11D}">
          <x14:formula1>
            <xm:f>INDIRECT(HLOOKUP($D$5,Hoja2!$A$3:$F$4,2,FALSE))</xm:f>
          </x14:formula1>
          <xm:sqref>D6:H6</xm:sqref>
        </x14:dataValidation>
        <x14:dataValidation type="list" allowBlank="1" showInputMessage="1" showErrorMessage="1" prompt="¿Para qué hacemos el proyecto? corresponde a la alineación con los objetivos estratégicos definidos en el Plan de Desarrollo Institucional 2019-2030. " xr:uid="{323D34F0-D7ED-4F9C-9FE9-B144DF6DED14}">
          <x14:formula1>
            <xm:f>Hoja2!$A$3:$F$3</xm:f>
          </x14:formula1>
          <xm:sqref>D5:H5</xm:sqref>
        </x14:dataValidation>
        <x14:dataValidation type="list" errorStyle="information" allowBlank="1" showInputMessage="1" showErrorMessage="1" error="Favor elegir de la lista desplegable, excepto para el programa de Extensión para la vinculación con la sociedad, el estado y las empresas, para este caso favor incluir el subprograma en una casilla lateral." prompt="¿Para qué hacemos el proyecto? corresponde a la alineación con los objetivos estratégicos definidos en el Plan de Desarrollo Institucional 2019-2030. " xr:uid="{9D5F6EEB-A8DA-4A2C-BB80-9826DD099DE5}">
          <x14:formula1>
            <xm:f>INDIRECT(HLOOKUP($D$6,Hoja2!$H$3:$W$4,2,FALSE))</xm:f>
          </x14:formula1>
          <xm:sqref>D7:H7</xm:sqref>
        </x14:dataValidation>
        <x14:dataValidation type="list" allowBlank="1" showInputMessage="1" showErrorMessage="1" xr:uid="{CA9372E7-53B2-4418-A853-9278B05B3160}">
          <x14:formula1>
            <xm:f>'CTAS (2)'!$D$2:$D$184</xm:f>
          </x14:formula1>
          <xm:sqref>G32:G35</xm:sqref>
        </x14:dataValidation>
        <x14:dataValidation type="list" allowBlank="1" showInputMessage="1" showErrorMessage="1" xr:uid="{7C828B7D-4D0E-4BA6-9B6F-BAB165FD3BEB}">
          <x14:formula1>
            <xm:f>'CTAS (2)'!$I$2:$I$34</xm:f>
          </x14:formula1>
          <xm:sqref>G38:G39</xm:sqref>
        </x14:dataValidation>
        <x14:dataValidation type="list" allowBlank="1" showInputMessage="1" showErrorMessage="1" xr:uid="{5C628735-3196-4EC1-AA3F-5C4FB63A4CF8}">
          <x14:formula1>
            <xm:f>'CTAS (2)'!$A$3:$A$121</xm:f>
          </x14:formula1>
          <xm:sqref>D32:D39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38A8-FD30-40BE-9DA3-DB5CD92379D5}">
  <sheetPr codeName="Hoja15">
    <tabColor theme="6"/>
  </sheetPr>
  <dimension ref="A1:I33"/>
  <sheetViews>
    <sheetView showGridLines="0" zoomScaleNormal="100" workbookViewId="0">
      <pane ySplit="2" topLeftCell="A3" activePane="bottomLeft" state="frozen"/>
      <selection activeCell="O30" sqref="O30"/>
      <selection pane="bottomLeft" activeCell="C2" sqref="C2"/>
    </sheetView>
  </sheetViews>
  <sheetFormatPr baseColWidth="10" defaultColWidth="11.42578125" defaultRowHeight="15"/>
  <cols>
    <col min="1" max="1" width="20.28515625" customWidth="1"/>
    <col min="2" max="2" width="3" customWidth="1"/>
    <col min="3" max="3" width="55.28515625" customWidth="1"/>
    <col min="4" max="4" width="14.85546875" customWidth="1"/>
    <col min="5" max="5" width="15.85546875" customWidth="1"/>
    <col min="6" max="6" width="13.5703125" customWidth="1"/>
    <col min="7" max="7" width="12.7109375" customWidth="1"/>
    <col min="8" max="8" width="14.7109375" style="104" customWidth="1"/>
    <col min="9" max="9" width="32.85546875" customWidth="1"/>
  </cols>
  <sheetData>
    <row r="1" spans="1:9" ht="30" customHeight="1">
      <c r="C1" s="297" t="s">
        <v>315</v>
      </c>
      <c r="D1" s="297"/>
      <c r="E1" s="297"/>
      <c r="F1" s="297"/>
      <c r="G1" s="297"/>
      <c r="H1" s="297"/>
    </row>
    <row r="2" spans="1:9" ht="52.5" customHeight="1">
      <c r="C2" s="66" t="s">
        <v>316</v>
      </c>
      <c r="D2" s="66" t="s">
        <v>739</v>
      </c>
      <c r="E2" s="66" t="s">
        <v>738</v>
      </c>
      <c r="F2" s="66" t="s">
        <v>737</v>
      </c>
      <c r="G2" s="66" t="s">
        <v>736</v>
      </c>
      <c r="H2" s="67" t="s">
        <v>317</v>
      </c>
      <c r="I2" s="68"/>
    </row>
    <row r="3" spans="1:9" ht="16.5" customHeight="1">
      <c r="C3" s="69" t="s">
        <v>318</v>
      </c>
      <c r="D3" s="69"/>
      <c r="E3" s="69"/>
      <c r="F3" s="70"/>
      <c r="G3" s="71">
        <v>0.7</v>
      </c>
      <c r="H3" s="167"/>
    </row>
    <row r="4" spans="1:9" ht="16.5" customHeight="1">
      <c r="C4" s="72" t="s">
        <v>319</v>
      </c>
      <c r="D4" s="73"/>
      <c r="E4" s="73"/>
      <c r="F4" s="74">
        <v>1</v>
      </c>
      <c r="G4" s="73"/>
      <c r="H4" s="168"/>
    </row>
    <row r="5" spans="1:9">
      <c r="C5" s="75" t="s">
        <v>320</v>
      </c>
      <c r="D5" s="73"/>
      <c r="E5" s="74">
        <v>1</v>
      </c>
      <c r="F5" s="73"/>
      <c r="G5" s="73"/>
      <c r="H5" s="168"/>
    </row>
    <row r="6" spans="1:9" ht="16.5" customHeight="1">
      <c r="A6" s="298"/>
      <c r="B6" s="76"/>
      <c r="C6" s="77" t="s">
        <v>321</v>
      </c>
      <c r="D6" s="71">
        <v>0.5</v>
      </c>
      <c r="E6" s="78"/>
      <c r="F6" s="73"/>
      <c r="G6" s="73"/>
      <c r="H6" s="169">
        <f>+D6*E5*F4*G3</f>
        <v>0.35</v>
      </c>
    </row>
    <row r="7" spans="1:9" ht="29.25" customHeight="1">
      <c r="A7" s="298"/>
      <c r="B7" s="76"/>
      <c r="C7" s="79" t="s">
        <v>322</v>
      </c>
      <c r="D7" s="80">
        <v>0.5</v>
      </c>
      <c r="E7" s="78"/>
      <c r="F7" s="73"/>
      <c r="G7" s="73"/>
      <c r="H7" s="170">
        <f>+D7*E5*F4*G3</f>
        <v>0.35</v>
      </c>
    </row>
    <row r="8" spans="1:9" ht="16.5" customHeight="1">
      <c r="C8" s="81" t="s">
        <v>323</v>
      </c>
      <c r="D8" s="82">
        <f>+D6+D7</f>
        <v>1</v>
      </c>
      <c r="E8" s="83"/>
      <c r="F8" s="83"/>
      <c r="G8" s="83"/>
      <c r="H8" s="82"/>
    </row>
    <row r="9" spans="1:9" ht="16.5" customHeight="1">
      <c r="C9" s="84" t="s">
        <v>324</v>
      </c>
      <c r="D9" s="85"/>
      <c r="E9" s="86">
        <f>+E5</f>
        <v>1</v>
      </c>
      <c r="F9" s="87"/>
      <c r="G9" s="87"/>
      <c r="H9" s="171"/>
    </row>
    <row r="10" spans="1:9" ht="16.5" customHeight="1">
      <c r="C10" s="88" t="s">
        <v>325</v>
      </c>
      <c r="D10" s="89"/>
      <c r="E10" s="90"/>
      <c r="F10" s="91">
        <f>+F4</f>
        <v>1</v>
      </c>
      <c r="G10" s="89"/>
      <c r="H10" s="168"/>
    </row>
    <row r="11" spans="1:9" ht="29.25" customHeight="1">
      <c r="C11" s="69" t="s">
        <v>326</v>
      </c>
      <c r="D11" s="69"/>
      <c r="E11" s="69"/>
      <c r="F11" s="70"/>
      <c r="G11" s="80">
        <v>0.15</v>
      </c>
      <c r="H11" s="167"/>
    </row>
    <row r="12" spans="1:9" ht="16.5" customHeight="1">
      <c r="C12" s="72" t="s">
        <v>327</v>
      </c>
      <c r="D12" s="73"/>
      <c r="E12" s="73"/>
      <c r="F12" s="74">
        <v>1</v>
      </c>
      <c r="G12" s="73"/>
      <c r="H12" s="168"/>
    </row>
    <row r="13" spans="1:9">
      <c r="C13" s="75" t="s">
        <v>328</v>
      </c>
      <c r="D13" s="73"/>
      <c r="E13" s="71">
        <v>0.7</v>
      </c>
      <c r="F13" s="73"/>
      <c r="G13" s="73"/>
      <c r="H13" s="168"/>
    </row>
    <row r="14" spans="1:9" ht="16.5" customHeight="1">
      <c r="C14" s="92" t="s">
        <v>329</v>
      </c>
      <c r="D14" s="93">
        <v>1</v>
      </c>
      <c r="E14" s="78"/>
      <c r="F14" s="73"/>
      <c r="G14" s="73"/>
      <c r="H14" s="169">
        <f>+D14*E13*F12*G11</f>
        <v>0.105</v>
      </c>
    </row>
    <row r="15" spans="1:9" ht="16.5" customHeight="1">
      <c r="C15" s="81" t="s">
        <v>323</v>
      </c>
      <c r="D15" s="82">
        <f>+D14</f>
        <v>1</v>
      </c>
      <c r="E15" s="83"/>
      <c r="F15" s="83"/>
      <c r="G15" s="83"/>
      <c r="H15" s="82"/>
    </row>
    <row r="16" spans="1:9" ht="15.75" customHeight="1">
      <c r="C16" s="75" t="s">
        <v>330</v>
      </c>
      <c r="D16" s="73"/>
      <c r="E16" s="80">
        <v>0.3</v>
      </c>
      <c r="F16" s="73"/>
      <c r="G16" s="73"/>
      <c r="H16" s="168"/>
    </row>
    <row r="17" spans="3:8" ht="16.5" customHeight="1">
      <c r="C17" s="94" t="s">
        <v>331</v>
      </c>
      <c r="D17" s="93">
        <v>1</v>
      </c>
      <c r="E17" s="78"/>
      <c r="F17" s="73"/>
      <c r="G17" s="73"/>
      <c r="H17" s="169">
        <f>+D17*E16*F12*G11</f>
        <v>4.4999999999999998E-2</v>
      </c>
    </row>
    <row r="18" spans="3:8" ht="16.5" customHeight="1">
      <c r="C18" s="81" t="s">
        <v>323</v>
      </c>
      <c r="D18" s="82">
        <f>+D17</f>
        <v>1</v>
      </c>
      <c r="E18" s="83"/>
      <c r="F18" s="83"/>
      <c r="G18" s="83"/>
      <c r="H18" s="82"/>
    </row>
    <row r="19" spans="3:8" ht="16.5" customHeight="1">
      <c r="C19" s="84" t="s">
        <v>332</v>
      </c>
      <c r="D19" s="85"/>
      <c r="E19" s="86">
        <f>+E13+E16</f>
        <v>1</v>
      </c>
      <c r="F19" s="87"/>
      <c r="G19" s="87"/>
      <c r="H19" s="171"/>
    </row>
    <row r="20" spans="3:8" ht="16.5" customHeight="1">
      <c r="C20" s="88" t="s">
        <v>333</v>
      </c>
      <c r="D20" s="89"/>
      <c r="E20" s="90"/>
      <c r="F20" s="91">
        <f>+F12</f>
        <v>1</v>
      </c>
      <c r="G20" s="89"/>
      <c r="H20" s="168"/>
    </row>
    <row r="21" spans="3:8" ht="36" customHeight="1">
      <c r="C21" s="69" t="s">
        <v>334</v>
      </c>
      <c r="D21" s="69"/>
      <c r="E21" s="69"/>
      <c r="F21" s="70"/>
      <c r="G21" s="80">
        <v>0.15</v>
      </c>
      <c r="H21" s="167"/>
    </row>
    <row r="22" spans="3:8" ht="30.75" customHeight="1">
      <c r="C22" s="72" t="s">
        <v>335</v>
      </c>
      <c r="D22" s="73"/>
      <c r="E22" s="73"/>
      <c r="F22" s="71">
        <v>0.55000000000000004</v>
      </c>
      <c r="G22" s="73"/>
      <c r="H22" s="168"/>
    </row>
    <row r="23" spans="3:8" ht="16.5" customHeight="1">
      <c r="C23" s="75" t="s">
        <v>336</v>
      </c>
      <c r="D23" s="73"/>
      <c r="E23" s="93">
        <v>1</v>
      </c>
      <c r="F23" s="73"/>
      <c r="G23" s="73"/>
      <c r="H23" s="168"/>
    </row>
    <row r="24" spans="3:8" ht="16.5" customHeight="1">
      <c r="C24" s="95" t="s">
        <v>337</v>
      </c>
      <c r="D24" s="93">
        <v>1</v>
      </c>
      <c r="E24" s="78"/>
      <c r="F24" s="73"/>
      <c r="G24" s="73"/>
      <c r="H24" s="169">
        <f>+D24*E23*F22*G21</f>
        <v>8.2500000000000004E-2</v>
      </c>
    </row>
    <row r="25" spans="3:8" ht="16.5" customHeight="1">
      <c r="C25" s="81" t="s">
        <v>323</v>
      </c>
      <c r="D25" s="82">
        <f>+D24</f>
        <v>1</v>
      </c>
      <c r="E25" s="83"/>
      <c r="F25" s="83"/>
      <c r="G25" s="83"/>
      <c r="H25" s="82"/>
    </row>
    <row r="26" spans="3:8" ht="16.5" customHeight="1">
      <c r="C26" s="84" t="s">
        <v>332</v>
      </c>
      <c r="D26" s="85"/>
      <c r="E26" s="86">
        <f>+E20+E23</f>
        <v>1</v>
      </c>
      <c r="F26" s="87"/>
      <c r="G26" s="87"/>
      <c r="H26" s="171"/>
    </row>
    <row r="27" spans="3:8" ht="30.75" customHeight="1">
      <c r="C27" s="72" t="s">
        <v>338</v>
      </c>
      <c r="D27" s="73"/>
      <c r="E27" s="73"/>
      <c r="F27" s="80">
        <v>0.45</v>
      </c>
      <c r="G27" s="73"/>
      <c r="H27" s="168"/>
    </row>
    <row r="28" spans="3:8" ht="16.5" customHeight="1">
      <c r="C28" s="75" t="s">
        <v>339</v>
      </c>
      <c r="D28" s="73"/>
      <c r="E28" s="93">
        <v>1</v>
      </c>
      <c r="F28" s="73"/>
      <c r="G28" s="73"/>
      <c r="H28" s="168"/>
    </row>
    <row r="29" spans="3:8" ht="16.5" customHeight="1">
      <c r="C29" s="96" t="s">
        <v>340</v>
      </c>
      <c r="D29" s="93">
        <v>1</v>
      </c>
      <c r="E29" s="78"/>
      <c r="F29" s="73"/>
      <c r="G29" s="73"/>
      <c r="H29" s="169">
        <f>+D29*E28*F27*G21</f>
        <v>6.7500000000000004E-2</v>
      </c>
    </row>
    <row r="30" spans="3:8" ht="16.5" customHeight="1">
      <c r="C30" s="81" t="s">
        <v>323</v>
      </c>
      <c r="D30" s="82">
        <f>+D29</f>
        <v>1</v>
      </c>
      <c r="E30" s="83"/>
      <c r="F30" s="83"/>
      <c r="G30" s="83"/>
      <c r="H30" s="82"/>
    </row>
    <row r="31" spans="3:8" ht="16.5" customHeight="1">
      <c r="C31" s="84" t="s">
        <v>332</v>
      </c>
      <c r="D31" s="85"/>
      <c r="E31" s="86">
        <f>+E28</f>
        <v>1</v>
      </c>
      <c r="F31" s="87"/>
      <c r="G31" s="87"/>
      <c r="H31" s="171"/>
    </row>
    <row r="32" spans="3:8" ht="16.5" customHeight="1">
      <c r="C32" s="88" t="s">
        <v>333</v>
      </c>
      <c r="D32" s="89"/>
      <c r="E32" s="90"/>
      <c r="F32" s="91">
        <f>+F22+F27</f>
        <v>1</v>
      </c>
      <c r="G32" s="89"/>
      <c r="H32" s="168"/>
    </row>
    <row r="33" spans="3:8" ht="16.5" customHeight="1">
      <c r="C33" s="97" t="s">
        <v>341</v>
      </c>
      <c r="D33" s="98"/>
      <c r="E33" s="98"/>
      <c r="F33" s="98"/>
      <c r="G33" s="99">
        <f>+G21+G11+G3</f>
        <v>1</v>
      </c>
      <c r="H33" s="99">
        <f>+H14+H7+H6+H17+H24+H29</f>
        <v>1</v>
      </c>
    </row>
  </sheetData>
  <mergeCells count="2">
    <mergeCell ref="C1:H1"/>
    <mergeCell ref="A6:A7"/>
  </mergeCells>
  <pageMargins left="0.7" right="0.7" top="0.75" bottom="0.75" header="0.3" footer="0.3"/>
  <pageSetup paperSize="9"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W11"/>
  <sheetViews>
    <sheetView topLeftCell="F1" workbookViewId="0">
      <selection activeCell="F19" sqref="F19"/>
    </sheetView>
  </sheetViews>
  <sheetFormatPr baseColWidth="10" defaultColWidth="11.42578125" defaultRowHeight="15"/>
  <cols>
    <col min="1" max="1" width="18.42578125" customWidth="1"/>
    <col min="2" max="2" width="18.28515625" customWidth="1"/>
    <col min="4" max="4" width="20" customWidth="1"/>
    <col min="5" max="5" width="20.85546875" customWidth="1"/>
    <col min="6" max="6" width="17.42578125" customWidth="1"/>
    <col min="7" max="7" width="9.28515625" customWidth="1"/>
    <col min="8" max="8" width="17" customWidth="1"/>
    <col min="10" max="10" width="14.42578125" customWidth="1"/>
    <col min="15" max="15" width="16.7109375" customWidth="1"/>
    <col min="18" max="18" width="22" customWidth="1"/>
    <col min="19" max="19" width="13.7109375" customWidth="1"/>
    <col min="20" max="20" width="13.85546875" customWidth="1"/>
    <col min="21" max="21" width="14.7109375" customWidth="1"/>
    <col min="22" max="22" width="12.5703125" customWidth="1"/>
  </cols>
  <sheetData>
    <row r="3" spans="1:23" ht="63.75">
      <c r="A3" s="58" t="s">
        <v>14</v>
      </c>
      <c r="B3" s="58" t="s">
        <v>22</v>
      </c>
      <c r="C3" s="58" t="s">
        <v>28</v>
      </c>
      <c r="D3" s="58" t="s">
        <v>34</v>
      </c>
      <c r="E3" s="58" t="s">
        <v>40</v>
      </c>
      <c r="F3" s="58" t="s">
        <v>147</v>
      </c>
      <c r="G3" s="60"/>
      <c r="H3" s="58" t="s">
        <v>18</v>
      </c>
      <c r="I3" s="58" t="s">
        <v>48</v>
      </c>
      <c r="J3" s="58" t="s">
        <v>55</v>
      </c>
      <c r="K3" s="58" t="s">
        <v>61</v>
      </c>
      <c r="L3" s="58" t="s">
        <v>148</v>
      </c>
      <c r="M3" s="58" t="s">
        <v>72</v>
      </c>
      <c r="N3" s="59" t="s">
        <v>78</v>
      </c>
      <c r="O3" s="58" t="s">
        <v>84</v>
      </c>
      <c r="P3" s="58" t="s">
        <v>94</v>
      </c>
      <c r="Q3" s="58" t="s">
        <v>98</v>
      </c>
      <c r="R3" s="58" t="s">
        <v>149</v>
      </c>
      <c r="S3" s="58" t="s">
        <v>112</v>
      </c>
      <c r="T3" s="58" t="s">
        <v>115</v>
      </c>
      <c r="U3" s="58" t="s">
        <v>124</v>
      </c>
      <c r="V3" s="58" t="s">
        <v>150</v>
      </c>
      <c r="W3" s="58" t="s">
        <v>151</v>
      </c>
    </row>
    <row r="4" spans="1:23" ht="51">
      <c r="A4" s="58" t="s">
        <v>152</v>
      </c>
      <c r="B4" s="58" t="s">
        <v>153</v>
      </c>
      <c r="C4" s="58" t="s">
        <v>154</v>
      </c>
      <c r="D4" s="58" t="s">
        <v>155</v>
      </c>
      <c r="E4" s="58" t="s">
        <v>156</v>
      </c>
      <c r="F4" s="58" t="s">
        <v>157</v>
      </c>
      <c r="G4" s="60"/>
      <c r="H4" s="58" t="s">
        <v>158</v>
      </c>
      <c r="I4" s="58" t="s">
        <v>159</v>
      </c>
      <c r="J4" s="58" t="s">
        <v>160</v>
      </c>
      <c r="K4" s="58" t="s">
        <v>61</v>
      </c>
      <c r="L4" s="58" t="s">
        <v>161</v>
      </c>
      <c r="M4" s="58" t="s">
        <v>162</v>
      </c>
      <c r="N4" s="59" t="s">
        <v>163</v>
      </c>
      <c r="O4" s="58" t="s">
        <v>164</v>
      </c>
      <c r="P4" s="58" t="s">
        <v>165</v>
      </c>
      <c r="Q4" s="58" t="s">
        <v>98</v>
      </c>
      <c r="R4" s="58" t="s">
        <v>166</v>
      </c>
      <c r="S4" s="58" t="s">
        <v>112</v>
      </c>
      <c r="T4" s="58" t="s">
        <v>115</v>
      </c>
      <c r="U4" s="58" t="s">
        <v>167</v>
      </c>
      <c r="V4" s="58" t="s">
        <v>168</v>
      </c>
      <c r="W4" s="58" t="s">
        <v>169</v>
      </c>
    </row>
    <row r="5" spans="1:23" ht="51">
      <c r="A5" s="58" t="s">
        <v>18</v>
      </c>
      <c r="B5" s="58" t="s">
        <v>61</v>
      </c>
      <c r="C5" s="58" t="s">
        <v>72</v>
      </c>
      <c r="D5" s="58" t="s">
        <v>84</v>
      </c>
      <c r="E5" s="58" t="s">
        <v>149</v>
      </c>
      <c r="F5" s="58" t="s">
        <v>124</v>
      </c>
      <c r="G5" s="60"/>
      <c r="H5" s="58" t="s">
        <v>170</v>
      </c>
      <c r="I5" s="58" t="s">
        <v>50</v>
      </c>
      <c r="J5" s="58" t="s">
        <v>57</v>
      </c>
      <c r="K5" s="58" t="s">
        <v>63</v>
      </c>
      <c r="L5" s="58" t="s">
        <v>148</v>
      </c>
      <c r="M5" s="58" t="s">
        <v>74</v>
      </c>
      <c r="N5" s="58" t="s">
        <v>80</v>
      </c>
      <c r="O5" s="58" t="s">
        <v>86</v>
      </c>
      <c r="P5" s="58" t="s">
        <v>96</v>
      </c>
      <c r="Q5" s="58" t="s">
        <v>100</v>
      </c>
      <c r="R5" s="58" t="s">
        <v>106</v>
      </c>
      <c r="S5" s="58" t="s">
        <v>112</v>
      </c>
      <c r="T5" s="58" t="s">
        <v>117</v>
      </c>
      <c r="U5" s="58" t="s">
        <v>171</v>
      </c>
      <c r="V5" s="58" t="s">
        <v>132</v>
      </c>
      <c r="W5" s="58" t="s">
        <v>144</v>
      </c>
    </row>
    <row r="6" spans="1:23" ht="63.75">
      <c r="A6" s="58" t="s">
        <v>48</v>
      </c>
      <c r="B6" s="58" t="s">
        <v>148</v>
      </c>
      <c r="C6" s="59" t="s">
        <v>78</v>
      </c>
      <c r="D6" s="58" t="s">
        <v>94</v>
      </c>
      <c r="E6" s="58" t="s">
        <v>112</v>
      </c>
      <c r="F6" s="58" t="s">
        <v>150</v>
      </c>
      <c r="G6" s="60"/>
      <c r="H6" s="58" t="s">
        <v>26</v>
      </c>
      <c r="I6" s="58" t="s">
        <v>52</v>
      </c>
      <c r="J6" s="58" t="s">
        <v>59</v>
      </c>
      <c r="K6" s="58" t="s">
        <v>65</v>
      </c>
      <c r="L6" s="49"/>
      <c r="M6" s="58" t="s">
        <v>172</v>
      </c>
      <c r="N6" s="58" t="s">
        <v>82</v>
      </c>
      <c r="O6" s="58" t="s">
        <v>88</v>
      </c>
      <c r="P6" s="49"/>
      <c r="Q6" s="58" t="s">
        <v>102</v>
      </c>
      <c r="R6" s="58" t="s">
        <v>173</v>
      </c>
      <c r="S6" s="49"/>
      <c r="T6" s="58" t="s">
        <v>174</v>
      </c>
      <c r="U6" s="58" t="s">
        <v>128</v>
      </c>
      <c r="V6" s="58" t="s">
        <v>134</v>
      </c>
      <c r="W6" s="58" t="s">
        <v>146</v>
      </c>
    </row>
    <row r="7" spans="1:23" ht="38.25">
      <c r="A7" s="58" t="s">
        <v>55</v>
      </c>
      <c r="B7" s="49"/>
      <c r="C7" s="49"/>
      <c r="D7" s="58" t="s">
        <v>98</v>
      </c>
      <c r="E7" s="58" t="s">
        <v>115</v>
      </c>
      <c r="F7" s="58" t="s">
        <v>151</v>
      </c>
      <c r="G7" s="60"/>
      <c r="H7" s="58" t="s">
        <v>175</v>
      </c>
      <c r="I7" s="49"/>
      <c r="J7" s="49"/>
      <c r="K7" s="58" t="s">
        <v>67</v>
      </c>
      <c r="L7" s="49"/>
      <c r="M7" s="49"/>
      <c r="N7" s="49"/>
      <c r="O7" s="58" t="s">
        <v>90</v>
      </c>
      <c r="P7" s="49"/>
      <c r="Q7" s="49"/>
      <c r="R7" s="58" t="s">
        <v>110</v>
      </c>
      <c r="S7" s="49"/>
      <c r="T7" s="58" t="s">
        <v>121</v>
      </c>
      <c r="U7" s="49"/>
      <c r="V7" s="58" t="s">
        <v>136</v>
      </c>
      <c r="W7" s="49"/>
    </row>
    <row r="8" spans="1:23" ht="38.25">
      <c r="H8" s="58" t="s">
        <v>38</v>
      </c>
      <c r="I8" s="49"/>
      <c r="J8" s="49"/>
      <c r="K8" s="49"/>
      <c r="L8" s="49"/>
      <c r="M8" s="49"/>
      <c r="N8" s="49"/>
      <c r="O8" s="58" t="s">
        <v>92</v>
      </c>
      <c r="P8" s="49"/>
      <c r="Q8" s="49"/>
      <c r="R8" s="58"/>
      <c r="S8" s="49"/>
      <c r="T8" s="49"/>
      <c r="U8" s="49"/>
      <c r="V8" s="58" t="s">
        <v>138</v>
      </c>
      <c r="W8" s="49"/>
    </row>
    <row r="9" spans="1:23" ht="38.25">
      <c r="A9" s="60"/>
      <c r="H9" s="58" t="s">
        <v>43</v>
      </c>
      <c r="I9" s="49"/>
      <c r="J9" s="49"/>
      <c r="K9" s="49"/>
      <c r="L9" s="49"/>
      <c r="M9" s="49"/>
      <c r="N9" s="49"/>
      <c r="O9" s="49"/>
      <c r="P9" s="49"/>
      <c r="Q9" s="49"/>
      <c r="R9" s="58"/>
      <c r="S9" s="49"/>
      <c r="T9" s="49"/>
      <c r="U9" s="49"/>
      <c r="V9" s="58" t="s">
        <v>140</v>
      </c>
      <c r="W9" s="49"/>
    </row>
    <row r="10" spans="1:23">
      <c r="A10" s="60"/>
    </row>
    <row r="11" spans="1:23">
      <c r="A11" s="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2EDA-F228-4A07-A174-E8B94D75FA32}">
  <sheetPr codeName="Hoja3"/>
  <dimension ref="B1:H13"/>
  <sheetViews>
    <sheetView showGridLines="0" tabSelected="1" workbookViewId="0">
      <selection activeCell="B8" sqref="B8"/>
    </sheetView>
  </sheetViews>
  <sheetFormatPr baseColWidth="10" defaultColWidth="11.42578125" defaultRowHeight="15"/>
  <cols>
    <col min="1" max="1" width="5.7109375" customWidth="1"/>
    <col min="2" max="2" width="20" customWidth="1"/>
    <col min="3" max="8" width="27.42578125" style="20" customWidth="1"/>
  </cols>
  <sheetData>
    <row r="1" spans="2:8">
      <c r="B1" s="20"/>
    </row>
    <row r="2" spans="2:8" s="102" customFormat="1" ht="15.75">
      <c r="B2" s="199" t="s">
        <v>176</v>
      </c>
      <c r="C2" s="199"/>
      <c r="D2" s="199"/>
      <c r="E2" s="199"/>
      <c r="F2" s="199"/>
      <c r="G2" s="199"/>
      <c r="H2" s="199"/>
    </row>
    <row r="3" spans="2:8" s="102" customFormat="1" ht="15.75">
      <c r="B3" s="199" t="s">
        <v>177</v>
      </c>
      <c r="C3" s="199"/>
      <c r="D3" s="199"/>
      <c r="E3" s="199"/>
      <c r="F3" s="199"/>
      <c r="G3" s="199"/>
      <c r="H3" s="199"/>
    </row>
    <row r="4" spans="2:8" s="102" customFormat="1" ht="15.75">
      <c r="B4" s="200" t="s">
        <v>740</v>
      </c>
      <c r="C4" s="200"/>
      <c r="D4" s="200"/>
      <c r="E4" s="200"/>
      <c r="F4" s="200"/>
      <c r="G4" s="200"/>
      <c r="H4" s="200"/>
    </row>
    <row r="5" spans="2:8" ht="9" customHeight="1" thickBot="1">
      <c r="B5" s="61"/>
      <c r="C5" s="61"/>
      <c r="D5" s="61"/>
      <c r="E5" s="61"/>
      <c r="F5" s="61"/>
      <c r="G5" s="61"/>
      <c r="H5" s="61"/>
    </row>
    <row r="6" spans="2:8" ht="22.5" customHeight="1">
      <c r="B6" s="201" t="s">
        <v>178</v>
      </c>
      <c r="C6" s="202"/>
      <c r="D6" s="202"/>
      <c r="E6" s="202"/>
      <c r="F6" s="202"/>
      <c r="G6" s="202"/>
      <c r="H6" s="203"/>
    </row>
    <row r="7" spans="2:8" ht="51" customHeight="1">
      <c r="B7" s="105" t="s">
        <v>715</v>
      </c>
      <c r="C7" s="194" t="s">
        <v>179</v>
      </c>
      <c r="D7" s="195"/>
      <c r="E7" s="195"/>
      <c r="F7" s="195"/>
      <c r="G7" s="195"/>
      <c r="H7" s="196"/>
    </row>
    <row r="8" spans="2:8" ht="51" customHeight="1">
      <c r="B8" s="105" t="s">
        <v>180</v>
      </c>
      <c r="C8" s="194" t="s">
        <v>181</v>
      </c>
      <c r="D8" s="195"/>
      <c r="E8" s="195"/>
      <c r="F8" s="195"/>
      <c r="G8" s="195"/>
      <c r="H8" s="196"/>
    </row>
    <row r="9" spans="2:8" ht="51" customHeight="1">
      <c r="B9" s="105" t="s">
        <v>182</v>
      </c>
      <c r="C9" s="194" t="s">
        <v>183</v>
      </c>
      <c r="D9" s="195"/>
      <c r="E9" s="195"/>
      <c r="F9" s="195"/>
      <c r="G9" s="195"/>
      <c r="H9" s="196"/>
    </row>
    <row r="10" spans="2:8" ht="27.75" customHeight="1">
      <c r="B10" s="197" t="s">
        <v>184</v>
      </c>
      <c r="C10" s="194" t="s">
        <v>185</v>
      </c>
      <c r="D10" s="195"/>
      <c r="E10" s="195"/>
      <c r="F10" s="195"/>
      <c r="G10" s="195"/>
      <c r="H10" s="196"/>
    </row>
    <row r="11" spans="2:8" s="104" customFormat="1" ht="30.75" customHeight="1">
      <c r="B11" s="198"/>
      <c r="C11" s="140" t="s">
        <v>186</v>
      </c>
      <c r="D11" s="141" t="s">
        <v>187</v>
      </c>
      <c r="E11" s="142" t="s">
        <v>188</v>
      </c>
      <c r="F11" s="143" t="s">
        <v>189</v>
      </c>
      <c r="G11" s="144" t="s">
        <v>720</v>
      </c>
      <c r="H11" s="145" t="s">
        <v>190</v>
      </c>
    </row>
    <row r="12" spans="2:8" ht="84.75" customHeight="1">
      <c r="B12" s="166" t="s">
        <v>191</v>
      </c>
      <c r="C12" s="164" t="s">
        <v>707</v>
      </c>
      <c r="D12" s="164" t="s">
        <v>708</v>
      </c>
      <c r="E12" s="164" t="s">
        <v>192</v>
      </c>
      <c r="F12" s="164" t="s">
        <v>193</v>
      </c>
      <c r="G12" s="164" t="s">
        <v>194</v>
      </c>
      <c r="H12" s="165" t="s">
        <v>709</v>
      </c>
    </row>
    <row r="13" spans="2:8" ht="48.75" customHeight="1" thickBot="1">
      <c r="B13" s="106" t="s">
        <v>195</v>
      </c>
      <c r="C13" s="194" t="s">
        <v>196</v>
      </c>
      <c r="D13" s="195"/>
      <c r="E13" s="195"/>
      <c r="F13" s="195"/>
      <c r="G13" s="195"/>
      <c r="H13" s="196"/>
    </row>
  </sheetData>
  <mergeCells count="10">
    <mergeCell ref="C13:H13"/>
    <mergeCell ref="B10:B11"/>
    <mergeCell ref="B2:H2"/>
    <mergeCell ref="B3:H3"/>
    <mergeCell ref="B4:H4"/>
    <mergeCell ref="B6:H6"/>
    <mergeCell ref="C7:H7"/>
    <mergeCell ref="C8:H8"/>
    <mergeCell ref="C9:H9"/>
    <mergeCell ref="C10:H10"/>
  </mergeCells>
  <hyperlinks>
    <hyperlink ref="B7" location="'PDI2019-2030'!A1" display="PDI2019-2030" xr:uid="{4F5681C8-10F4-474D-AF4A-61750F1895E6}"/>
    <hyperlink ref="B8" location="IdeasProy!A1" display="IdeasProy" xr:uid="{19A70229-15CE-4DD2-A989-2FD44493B3C5}"/>
    <hyperlink ref="B9" location="'Proyecto General'!A1" display="Proyecto General" xr:uid="{25EB3FD4-DEEF-4FDF-BEE2-FA3CA32FB1C7}"/>
    <hyperlink ref="B13" location="EjemPonderación!A1" display="Ejemponderació " xr:uid="{0CDF4592-9EC2-4A3E-AEBE-0A316CD057BA}"/>
    <hyperlink ref="H11" location="Eventos!A1" display="Eventos" xr:uid="{C3BEA5AA-97CE-4427-9BEB-DE3A8C77C801}"/>
    <hyperlink ref="G11" location="SEAescuelas!A1" display="SEAescuelas" xr:uid="{D075CE67-7C57-4C2F-BCCF-EC39BF647A9C}"/>
    <hyperlink ref="F11" location="'Crea Diplomado'!A1" display="Crea Diplomados" xr:uid="{D2620BB7-AAF4-4F03-AB2E-58825F0FD047}"/>
    <hyperlink ref="E11" location="'Autoev Acredita'!A1" display="Autoev Acredita" xr:uid="{814722F2-6F14-4B26-8320-AB63F7541D32}"/>
    <hyperlink ref="D11" location="'Reforma curric'!A1" display="Reforma curric" xr:uid="{A4306D86-3ABF-4D79-93B0-3AC6AF21B835}"/>
    <hyperlink ref="C11" location="'Creación prog'!A1" display="Creación prog" xr:uid="{27747E03-8EA0-4E32-BF8B-F0525A84AFF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CA6E-3DD2-4E07-BD58-35F2698C7AEB}">
  <dimension ref="A1:K62"/>
  <sheetViews>
    <sheetView zoomScaleNormal="100" workbookViewId="0">
      <pane xSplit="5" ySplit="2" topLeftCell="F3" activePane="bottomRight" state="frozen"/>
      <selection pane="topRight" activeCell="F1" sqref="F1"/>
      <selection pane="bottomLeft" activeCell="B3" sqref="B3"/>
      <selection pane="bottomRight" activeCell="B2" sqref="B2"/>
    </sheetView>
  </sheetViews>
  <sheetFormatPr baseColWidth="10" defaultColWidth="14.42578125" defaultRowHeight="12.75"/>
  <cols>
    <col min="1" max="1" width="6" style="172" customWidth="1"/>
    <col min="2" max="2" width="19.140625" style="173" customWidth="1"/>
    <col min="3" max="3" width="5.7109375" style="173" customWidth="1"/>
    <col min="4" max="4" width="14.5703125" style="173" customWidth="1"/>
    <col min="5" max="5" width="26" style="191" customWidth="1"/>
    <col min="6" max="6" width="67.42578125" style="175" customWidth="1"/>
    <col min="7" max="7" width="74.28515625" style="175" customWidth="1"/>
    <col min="8" max="8" width="71.7109375" style="175" customWidth="1"/>
    <col min="9" max="9" width="61.140625" style="175" customWidth="1"/>
    <col min="10" max="10" width="59.7109375" style="175" customWidth="1"/>
    <col min="11" max="11" width="63.5703125" style="175" customWidth="1"/>
    <col min="12" max="16384" width="14.42578125" style="175"/>
  </cols>
  <sheetData>
    <row r="1" spans="1:11" hidden="1">
      <c r="E1" s="174"/>
    </row>
    <row r="2" spans="1:11" s="177" customFormat="1" ht="35.25" customHeight="1">
      <c r="A2" s="176" t="s">
        <v>741</v>
      </c>
      <c r="B2" s="176" t="s">
        <v>742</v>
      </c>
      <c r="C2" s="176" t="s">
        <v>743</v>
      </c>
      <c r="D2" s="176" t="s">
        <v>12</v>
      </c>
      <c r="E2" s="176" t="s">
        <v>957</v>
      </c>
      <c r="F2" s="299" t="s">
        <v>744</v>
      </c>
      <c r="G2" s="299" t="s">
        <v>745</v>
      </c>
      <c r="H2" s="299" t="s">
        <v>746</v>
      </c>
      <c r="I2" s="299" t="s">
        <v>747</v>
      </c>
      <c r="J2" s="299" t="s">
        <v>748</v>
      </c>
      <c r="K2" s="299" t="s">
        <v>749</v>
      </c>
    </row>
    <row r="3" spans="1:11" ht="219" customHeight="1">
      <c r="A3" s="178">
        <v>1</v>
      </c>
      <c r="B3" s="179" t="s">
        <v>14</v>
      </c>
      <c r="C3" s="178" t="s">
        <v>25</v>
      </c>
      <c r="D3" s="179" t="s">
        <v>26</v>
      </c>
      <c r="E3" s="180" t="s">
        <v>26</v>
      </c>
      <c r="F3" s="182" t="s">
        <v>889</v>
      </c>
      <c r="G3" s="182"/>
      <c r="H3" s="182"/>
      <c r="I3" s="182" t="s">
        <v>750</v>
      </c>
      <c r="J3" s="182" t="s">
        <v>750</v>
      </c>
      <c r="K3" s="182"/>
    </row>
    <row r="4" spans="1:11" ht="269.25" customHeight="1">
      <c r="A4" s="178">
        <v>1</v>
      </c>
      <c r="B4" s="179" t="s">
        <v>14</v>
      </c>
      <c r="C4" s="178" t="s">
        <v>31</v>
      </c>
      <c r="D4" s="179" t="s">
        <v>32</v>
      </c>
      <c r="E4" s="180" t="s">
        <v>175</v>
      </c>
      <c r="F4" s="182" t="s">
        <v>751</v>
      </c>
      <c r="G4" s="183"/>
      <c r="H4" s="182" t="s">
        <v>888</v>
      </c>
      <c r="I4" s="182" t="s">
        <v>752</v>
      </c>
      <c r="J4" s="182" t="s">
        <v>752</v>
      </c>
      <c r="K4" s="182"/>
    </row>
    <row r="5" spans="1:11" ht="170.25" customHeight="1">
      <c r="A5" s="178">
        <v>1</v>
      </c>
      <c r="B5" s="179" t="s">
        <v>14</v>
      </c>
      <c r="C5" s="178" t="s">
        <v>37</v>
      </c>
      <c r="D5" s="179" t="s">
        <v>38</v>
      </c>
      <c r="E5" s="184" t="s">
        <v>753</v>
      </c>
      <c r="F5" s="182" t="s">
        <v>754</v>
      </c>
      <c r="G5" s="183"/>
      <c r="H5" s="183"/>
      <c r="I5" s="182" t="s">
        <v>755</v>
      </c>
      <c r="J5" s="182" t="s">
        <v>755</v>
      </c>
      <c r="K5" s="182"/>
    </row>
    <row r="6" spans="1:11" ht="153">
      <c r="A6" s="178">
        <v>1</v>
      </c>
      <c r="B6" s="179" t="s">
        <v>14</v>
      </c>
      <c r="C6" s="178" t="s">
        <v>42</v>
      </c>
      <c r="D6" s="179" t="s">
        <v>43</v>
      </c>
      <c r="E6" s="180" t="s">
        <v>756</v>
      </c>
      <c r="F6" s="182" t="s">
        <v>890</v>
      </c>
      <c r="G6" s="183"/>
      <c r="H6" s="183"/>
      <c r="I6" s="182" t="s">
        <v>757</v>
      </c>
      <c r="J6" s="182" t="s">
        <v>757</v>
      </c>
      <c r="K6" s="182"/>
    </row>
    <row r="7" spans="1:11" ht="114.75">
      <c r="A7" s="185">
        <v>1</v>
      </c>
      <c r="B7" s="179" t="s">
        <v>14</v>
      </c>
      <c r="C7" s="178" t="s">
        <v>49</v>
      </c>
      <c r="D7" s="179" t="s">
        <v>50</v>
      </c>
      <c r="E7" s="184" t="s">
        <v>758</v>
      </c>
      <c r="F7" s="182" t="s">
        <v>759</v>
      </c>
      <c r="G7" s="183"/>
      <c r="H7" s="183"/>
      <c r="I7" s="182" t="s">
        <v>760</v>
      </c>
      <c r="J7" s="182" t="s">
        <v>761</v>
      </c>
      <c r="K7" s="182"/>
    </row>
    <row r="8" spans="1:11" ht="321" customHeight="1">
      <c r="A8" s="178">
        <v>1</v>
      </c>
      <c r="B8" s="179" t="s">
        <v>14</v>
      </c>
      <c r="C8" s="178" t="s">
        <v>762</v>
      </c>
      <c r="D8" s="179" t="s">
        <v>763</v>
      </c>
      <c r="E8" s="184" t="s">
        <v>764</v>
      </c>
      <c r="F8" s="186" t="s">
        <v>765</v>
      </c>
      <c r="G8" s="183"/>
      <c r="H8" s="183"/>
      <c r="I8" s="186" t="s">
        <v>901</v>
      </c>
      <c r="J8" s="186" t="s">
        <v>902</v>
      </c>
      <c r="K8" s="182"/>
    </row>
    <row r="9" spans="1:11" ht="38.25">
      <c r="A9" s="178">
        <v>1</v>
      </c>
      <c r="B9" s="179" t="s">
        <v>14</v>
      </c>
      <c r="C9" s="178" t="s">
        <v>51</v>
      </c>
      <c r="D9" s="179" t="s">
        <v>52</v>
      </c>
      <c r="E9" s="184" t="s">
        <v>766</v>
      </c>
      <c r="F9" s="183"/>
      <c r="G9" s="183"/>
      <c r="H9" s="183"/>
      <c r="I9" s="182" t="s">
        <v>767</v>
      </c>
      <c r="J9" s="182" t="s">
        <v>767</v>
      </c>
      <c r="K9" s="182"/>
    </row>
    <row r="10" spans="1:11" ht="221.25" customHeight="1">
      <c r="A10" s="178"/>
      <c r="B10" s="179" t="s">
        <v>14</v>
      </c>
      <c r="C10" s="178" t="s">
        <v>56</v>
      </c>
      <c r="D10" s="179" t="s">
        <v>57</v>
      </c>
      <c r="E10" s="180" t="s">
        <v>768</v>
      </c>
      <c r="F10" s="182" t="s">
        <v>769</v>
      </c>
      <c r="G10" s="182" t="s">
        <v>770</v>
      </c>
      <c r="H10" s="182" t="s">
        <v>891</v>
      </c>
      <c r="I10" s="182" t="s">
        <v>771</v>
      </c>
      <c r="J10" s="182" t="s">
        <v>771</v>
      </c>
      <c r="K10" s="182"/>
    </row>
    <row r="11" spans="1:11" ht="172.5" customHeight="1">
      <c r="A11" s="178">
        <v>1</v>
      </c>
      <c r="B11" s="179" t="s">
        <v>14</v>
      </c>
      <c r="C11" s="178" t="s">
        <v>58</v>
      </c>
      <c r="D11" s="179" t="s">
        <v>59</v>
      </c>
      <c r="E11" s="180" t="s">
        <v>772</v>
      </c>
      <c r="F11" s="186" t="s">
        <v>907</v>
      </c>
      <c r="G11" s="183"/>
      <c r="H11" s="182"/>
      <c r="I11" s="183"/>
      <c r="J11" s="183"/>
      <c r="K11" s="183"/>
    </row>
    <row r="12" spans="1:11" ht="76.5">
      <c r="A12" s="178">
        <v>2</v>
      </c>
      <c r="B12" s="179" t="s">
        <v>22</v>
      </c>
      <c r="C12" s="178" t="s">
        <v>62</v>
      </c>
      <c r="D12" s="179" t="s">
        <v>63</v>
      </c>
      <c r="E12" s="184" t="s">
        <v>773</v>
      </c>
      <c r="F12" s="182" t="s">
        <v>774</v>
      </c>
      <c r="G12" s="183"/>
      <c r="H12" s="183"/>
      <c r="I12" s="183"/>
      <c r="J12" s="182" t="s">
        <v>774</v>
      </c>
      <c r="K12" s="183"/>
    </row>
    <row r="13" spans="1:11" ht="155.25" customHeight="1">
      <c r="A13" s="178">
        <v>2</v>
      </c>
      <c r="B13" s="179" t="s">
        <v>22</v>
      </c>
      <c r="C13" s="178" t="s">
        <v>62</v>
      </c>
      <c r="D13" s="179" t="s">
        <v>63</v>
      </c>
      <c r="E13" s="180" t="s">
        <v>775</v>
      </c>
      <c r="F13" s="183"/>
      <c r="G13" s="182" t="s">
        <v>776</v>
      </c>
      <c r="H13" s="183"/>
      <c r="I13" s="182" t="s">
        <v>892</v>
      </c>
      <c r="J13" s="186" t="s">
        <v>876</v>
      </c>
      <c r="K13" s="183"/>
    </row>
    <row r="14" spans="1:11" ht="164.25" customHeight="1">
      <c r="A14" s="178">
        <v>2</v>
      </c>
      <c r="B14" s="179" t="s">
        <v>22</v>
      </c>
      <c r="C14" s="178" t="s">
        <v>64</v>
      </c>
      <c r="D14" s="179" t="s">
        <v>65</v>
      </c>
      <c r="E14" s="180" t="s">
        <v>867</v>
      </c>
      <c r="F14" s="183"/>
      <c r="G14" s="186" t="s">
        <v>884</v>
      </c>
      <c r="H14" s="183"/>
      <c r="I14" s="183"/>
      <c r="J14" s="186" t="s">
        <v>877</v>
      </c>
      <c r="K14" s="183"/>
    </row>
    <row r="15" spans="1:11" ht="160.5" customHeight="1">
      <c r="A15" s="178">
        <v>2</v>
      </c>
      <c r="B15" s="179" t="s">
        <v>22</v>
      </c>
      <c r="C15" s="178" t="s">
        <v>64</v>
      </c>
      <c r="D15" s="179" t="s">
        <v>65</v>
      </c>
      <c r="E15" s="184" t="s">
        <v>777</v>
      </c>
      <c r="F15" s="183"/>
      <c r="G15" s="182" t="s">
        <v>778</v>
      </c>
      <c r="H15" s="183"/>
      <c r="I15" s="182" t="s">
        <v>779</v>
      </c>
      <c r="J15" s="182" t="s">
        <v>780</v>
      </c>
      <c r="K15" s="183"/>
    </row>
    <row r="16" spans="1:11" ht="179.25" customHeight="1">
      <c r="A16" s="178">
        <v>2</v>
      </c>
      <c r="B16" s="179" t="s">
        <v>22</v>
      </c>
      <c r="C16" s="178" t="s">
        <v>64</v>
      </c>
      <c r="D16" s="179" t="s">
        <v>65</v>
      </c>
      <c r="E16" s="180" t="s">
        <v>875</v>
      </c>
      <c r="F16" s="183"/>
      <c r="G16" s="186" t="s">
        <v>911</v>
      </c>
      <c r="H16" s="183"/>
      <c r="I16" s="187"/>
      <c r="J16" s="183"/>
      <c r="K16" s="186" t="s">
        <v>912</v>
      </c>
    </row>
    <row r="17" spans="1:11" s="173" customFormat="1" ht="255">
      <c r="A17" s="178">
        <v>2</v>
      </c>
      <c r="B17" s="179" t="s">
        <v>22</v>
      </c>
      <c r="C17" s="178" t="s">
        <v>66</v>
      </c>
      <c r="D17" s="179" t="s">
        <v>67</v>
      </c>
      <c r="E17" s="184" t="s">
        <v>781</v>
      </c>
      <c r="F17" s="182"/>
      <c r="G17" s="186" t="s">
        <v>903</v>
      </c>
      <c r="H17" s="182" t="s">
        <v>782</v>
      </c>
      <c r="I17" s="186" t="s">
        <v>904</v>
      </c>
      <c r="J17" s="186" t="s">
        <v>905</v>
      </c>
      <c r="K17" s="182"/>
    </row>
    <row r="18" spans="1:11" ht="102">
      <c r="A18" s="178">
        <v>2</v>
      </c>
      <c r="B18" s="179" t="s">
        <v>22</v>
      </c>
      <c r="C18" s="178" t="s">
        <v>70</v>
      </c>
      <c r="D18" s="179" t="s">
        <v>69</v>
      </c>
      <c r="E18" s="180" t="s">
        <v>783</v>
      </c>
      <c r="F18" s="183"/>
      <c r="G18" s="182" t="s">
        <v>784</v>
      </c>
      <c r="H18" s="182" t="s">
        <v>878</v>
      </c>
      <c r="I18" s="182"/>
      <c r="J18" s="183"/>
      <c r="K18" s="183"/>
    </row>
    <row r="19" spans="1:11" ht="89.25">
      <c r="A19" s="178">
        <v>2</v>
      </c>
      <c r="B19" s="179" t="s">
        <v>22</v>
      </c>
      <c r="C19" s="178" t="s">
        <v>70</v>
      </c>
      <c r="D19" s="179" t="s">
        <v>69</v>
      </c>
      <c r="E19" s="192" t="s">
        <v>785</v>
      </c>
      <c r="F19" s="183"/>
      <c r="G19" s="182" t="s">
        <v>786</v>
      </c>
      <c r="H19" s="182" t="s">
        <v>787</v>
      </c>
      <c r="I19" s="183"/>
      <c r="J19" s="183"/>
      <c r="K19" s="183"/>
    </row>
    <row r="20" spans="1:11" ht="190.5" customHeight="1">
      <c r="A20" s="178">
        <v>2</v>
      </c>
      <c r="B20" s="179" t="s">
        <v>22</v>
      </c>
      <c r="C20" s="178" t="s">
        <v>70</v>
      </c>
      <c r="D20" s="179" t="s">
        <v>69</v>
      </c>
      <c r="E20" s="180" t="s">
        <v>788</v>
      </c>
      <c r="F20" s="183"/>
      <c r="G20" s="186" t="s">
        <v>913</v>
      </c>
      <c r="H20" s="182" t="s">
        <v>789</v>
      </c>
      <c r="I20" s="183"/>
      <c r="J20" s="183"/>
      <c r="K20" s="183"/>
    </row>
    <row r="21" spans="1:11" s="173" customFormat="1" ht="242.25">
      <c r="A21" s="178">
        <v>3</v>
      </c>
      <c r="B21" s="179" t="s">
        <v>28</v>
      </c>
      <c r="C21" s="178" t="s">
        <v>73</v>
      </c>
      <c r="D21" s="179" t="s">
        <v>74</v>
      </c>
      <c r="E21" s="180" t="s">
        <v>790</v>
      </c>
      <c r="F21" s="182" t="s">
        <v>885</v>
      </c>
      <c r="G21" s="182"/>
      <c r="H21" s="182"/>
      <c r="I21" s="182" t="s">
        <v>893</v>
      </c>
      <c r="J21" s="182" t="s">
        <v>791</v>
      </c>
      <c r="K21" s="182"/>
    </row>
    <row r="22" spans="1:11" s="173" customFormat="1" ht="76.5">
      <c r="A22" s="178">
        <v>3</v>
      </c>
      <c r="B22" s="179" t="s">
        <v>28</v>
      </c>
      <c r="C22" s="178" t="s">
        <v>73</v>
      </c>
      <c r="D22" s="179" t="s">
        <v>74</v>
      </c>
      <c r="E22" s="180" t="s">
        <v>792</v>
      </c>
      <c r="F22" s="182" t="s">
        <v>793</v>
      </c>
      <c r="G22" s="182"/>
      <c r="H22" s="186" t="s">
        <v>914</v>
      </c>
      <c r="I22" s="182" t="s">
        <v>946</v>
      </c>
      <c r="J22" s="182" t="s">
        <v>946</v>
      </c>
      <c r="K22" s="186" t="s">
        <v>945</v>
      </c>
    </row>
    <row r="23" spans="1:11" s="173" customFormat="1" ht="178.5">
      <c r="A23" s="185">
        <v>3</v>
      </c>
      <c r="B23" s="181" t="s">
        <v>28</v>
      </c>
      <c r="C23" s="178" t="s">
        <v>73</v>
      </c>
      <c r="D23" s="179" t="s">
        <v>74</v>
      </c>
      <c r="E23" s="184" t="s">
        <v>794</v>
      </c>
      <c r="F23" s="186" t="s">
        <v>947</v>
      </c>
      <c r="G23" s="182"/>
      <c r="H23" s="186" t="s">
        <v>915</v>
      </c>
      <c r="I23" s="182"/>
      <c r="J23" s="182"/>
      <c r="K23" s="186" t="s">
        <v>916</v>
      </c>
    </row>
    <row r="24" spans="1:11" s="173" customFormat="1" ht="85.5" customHeight="1">
      <c r="A24" s="185"/>
      <c r="B24" s="181" t="s">
        <v>28</v>
      </c>
      <c r="C24" s="178" t="s">
        <v>75</v>
      </c>
      <c r="D24" s="179" t="s">
        <v>172</v>
      </c>
      <c r="E24" s="180" t="s">
        <v>795</v>
      </c>
      <c r="F24" s="182" t="s">
        <v>796</v>
      </c>
      <c r="G24" s="182"/>
      <c r="H24" s="182"/>
      <c r="I24" s="182"/>
      <c r="J24" s="182"/>
      <c r="K24" s="182"/>
    </row>
    <row r="25" spans="1:11" ht="164.25" customHeight="1">
      <c r="A25" s="178">
        <v>3</v>
      </c>
      <c r="B25" s="179" t="s">
        <v>28</v>
      </c>
      <c r="C25" s="178" t="s">
        <v>79</v>
      </c>
      <c r="D25" s="179" t="s">
        <v>80</v>
      </c>
      <c r="E25" s="184" t="s">
        <v>868</v>
      </c>
      <c r="F25" s="186" t="s">
        <v>917</v>
      </c>
      <c r="G25" s="183"/>
      <c r="H25" s="186" t="s">
        <v>918</v>
      </c>
      <c r="I25" s="186" t="s">
        <v>948</v>
      </c>
      <c r="J25" s="183"/>
      <c r="K25" s="183"/>
    </row>
    <row r="26" spans="1:11" ht="96.75" customHeight="1">
      <c r="A26" s="178">
        <v>3</v>
      </c>
      <c r="B26" s="179" t="s">
        <v>28</v>
      </c>
      <c r="C26" s="188" t="s">
        <v>81</v>
      </c>
      <c r="D26" s="189" t="s">
        <v>82</v>
      </c>
      <c r="E26" s="180" t="s">
        <v>797</v>
      </c>
      <c r="F26" s="186" t="s">
        <v>908</v>
      </c>
      <c r="G26" s="183"/>
      <c r="H26" s="182" t="s">
        <v>949</v>
      </c>
      <c r="I26" s="183"/>
      <c r="J26" s="183"/>
      <c r="K26" s="183"/>
    </row>
    <row r="27" spans="1:11" ht="89.25">
      <c r="A27" s="178">
        <v>3</v>
      </c>
      <c r="B27" s="179" t="s">
        <v>28</v>
      </c>
      <c r="C27" s="188" t="s">
        <v>81</v>
      </c>
      <c r="D27" s="189" t="s">
        <v>82</v>
      </c>
      <c r="E27" s="184" t="s">
        <v>869</v>
      </c>
      <c r="F27" s="190"/>
      <c r="G27" s="182" t="s">
        <v>798</v>
      </c>
      <c r="H27" s="186" t="s">
        <v>906</v>
      </c>
      <c r="I27" s="182" t="s">
        <v>799</v>
      </c>
      <c r="J27" s="182" t="s">
        <v>799</v>
      </c>
      <c r="K27" s="183"/>
    </row>
    <row r="28" spans="1:11" ht="89.25">
      <c r="A28" s="178">
        <v>4</v>
      </c>
      <c r="B28" s="179" t="s">
        <v>34</v>
      </c>
      <c r="C28" s="178" t="s">
        <v>85</v>
      </c>
      <c r="D28" s="179" t="s">
        <v>86</v>
      </c>
      <c r="E28" s="180" t="s">
        <v>800</v>
      </c>
      <c r="F28" s="182" t="s">
        <v>801</v>
      </c>
      <c r="G28" s="183"/>
      <c r="H28" s="182" t="s">
        <v>802</v>
      </c>
      <c r="I28" s="182" t="s">
        <v>880</v>
      </c>
      <c r="J28" s="182" t="s">
        <v>879</v>
      </c>
      <c r="K28" s="183"/>
    </row>
    <row r="29" spans="1:11" ht="140.25">
      <c r="A29" s="178">
        <v>4</v>
      </c>
      <c r="B29" s="179" t="s">
        <v>34</v>
      </c>
      <c r="C29" s="178" t="s">
        <v>87</v>
      </c>
      <c r="D29" s="179" t="s">
        <v>88</v>
      </c>
      <c r="E29" s="180" t="s">
        <v>803</v>
      </c>
      <c r="F29" s="182" t="s">
        <v>804</v>
      </c>
      <c r="G29" s="182" t="s">
        <v>805</v>
      </c>
      <c r="H29" s="183"/>
      <c r="I29" s="182" t="s">
        <v>881</v>
      </c>
      <c r="J29" s="182" t="s">
        <v>806</v>
      </c>
      <c r="K29" s="182" t="s">
        <v>807</v>
      </c>
    </row>
    <row r="30" spans="1:11" ht="228.75" customHeight="1">
      <c r="A30" s="178">
        <v>4</v>
      </c>
      <c r="B30" s="179" t="s">
        <v>34</v>
      </c>
      <c r="C30" s="178" t="s">
        <v>89</v>
      </c>
      <c r="D30" s="179" t="s">
        <v>90</v>
      </c>
      <c r="E30" s="184" t="s">
        <v>808</v>
      </c>
      <c r="F30" s="186" t="s">
        <v>809</v>
      </c>
      <c r="G30" s="186" t="s">
        <v>810</v>
      </c>
      <c r="H30" s="186" t="s">
        <v>811</v>
      </c>
      <c r="I30" s="183"/>
      <c r="J30" s="186" t="s">
        <v>812</v>
      </c>
      <c r="K30" s="182" t="s">
        <v>813</v>
      </c>
    </row>
    <row r="31" spans="1:11" ht="338.25" customHeight="1">
      <c r="A31" s="178">
        <v>4</v>
      </c>
      <c r="B31" s="179" t="s">
        <v>34</v>
      </c>
      <c r="C31" s="178" t="s">
        <v>91</v>
      </c>
      <c r="D31" s="179" t="s">
        <v>199</v>
      </c>
      <c r="E31" s="184" t="s">
        <v>814</v>
      </c>
      <c r="F31" s="186" t="s">
        <v>815</v>
      </c>
      <c r="G31" s="186" t="s">
        <v>919</v>
      </c>
      <c r="H31" s="183" t="s">
        <v>816</v>
      </c>
      <c r="I31" s="186" t="s">
        <v>817</v>
      </c>
      <c r="J31" s="182" t="s">
        <v>817</v>
      </c>
      <c r="K31" s="182" t="s">
        <v>818</v>
      </c>
    </row>
    <row r="32" spans="1:11" ht="165.75">
      <c r="A32" s="178">
        <v>4</v>
      </c>
      <c r="B32" s="179" t="s">
        <v>34</v>
      </c>
      <c r="C32" s="178" t="s">
        <v>819</v>
      </c>
      <c r="D32" s="179" t="s">
        <v>820</v>
      </c>
      <c r="E32" s="184" t="s">
        <v>821</v>
      </c>
      <c r="F32" s="186" t="s">
        <v>822</v>
      </c>
      <c r="G32" s="193"/>
      <c r="H32" s="193"/>
      <c r="I32" s="186" t="s">
        <v>823</v>
      </c>
      <c r="J32" s="186" t="s">
        <v>823</v>
      </c>
      <c r="K32" s="186" t="s">
        <v>920</v>
      </c>
    </row>
    <row r="33" spans="1:11" ht="306">
      <c r="A33" s="178">
        <v>5</v>
      </c>
      <c r="B33" s="179" t="s">
        <v>40</v>
      </c>
      <c r="C33" s="178" t="s">
        <v>105</v>
      </c>
      <c r="D33" s="181" t="s">
        <v>106</v>
      </c>
      <c r="E33" s="180" t="s">
        <v>824</v>
      </c>
      <c r="F33" s="193" t="s">
        <v>894</v>
      </c>
      <c r="G33" s="186" t="s">
        <v>895</v>
      </c>
      <c r="H33" s="193"/>
      <c r="I33" s="186" t="s">
        <v>825</v>
      </c>
      <c r="J33" s="186" t="s">
        <v>896</v>
      </c>
      <c r="K33" s="193"/>
    </row>
    <row r="34" spans="1:11" ht="51">
      <c r="A34" s="178">
        <v>5</v>
      </c>
      <c r="B34" s="179" t="s">
        <v>40</v>
      </c>
      <c r="C34" s="178" t="s">
        <v>105</v>
      </c>
      <c r="D34" s="181" t="s">
        <v>106</v>
      </c>
      <c r="E34" s="180" t="s">
        <v>826</v>
      </c>
      <c r="F34" s="193"/>
      <c r="G34" s="186" t="s">
        <v>827</v>
      </c>
      <c r="H34" s="193"/>
      <c r="I34" s="186" t="s">
        <v>828</v>
      </c>
      <c r="J34" s="193"/>
      <c r="K34" s="193"/>
    </row>
    <row r="35" spans="1:11" ht="114.75">
      <c r="A35" s="178">
        <v>5</v>
      </c>
      <c r="B35" s="179" t="s">
        <v>40</v>
      </c>
      <c r="C35" s="178" t="s">
        <v>107</v>
      </c>
      <c r="D35" s="181" t="s">
        <v>108</v>
      </c>
      <c r="E35" s="180" t="s">
        <v>950</v>
      </c>
      <c r="F35" s="186" t="s">
        <v>921</v>
      </c>
      <c r="G35" s="186" t="s">
        <v>922</v>
      </c>
      <c r="H35" s="193"/>
      <c r="I35" s="193"/>
      <c r="J35" s="193"/>
      <c r="K35" s="193"/>
    </row>
    <row r="36" spans="1:11" ht="255">
      <c r="A36" s="178">
        <v>5</v>
      </c>
      <c r="B36" s="179" t="s">
        <v>40</v>
      </c>
      <c r="C36" s="178" t="s">
        <v>109</v>
      </c>
      <c r="D36" s="179" t="s">
        <v>110</v>
      </c>
      <c r="E36" s="180" t="s">
        <v>870</v>
      </c>
      <c r="F36" s="186" t="s">
        <v>829</v>
      </c>
      <c r="G36" s="186" t="s">
        <v>887</v>
      </c>
      <c r="H36" s="193"/>
      <c r="I36" s="186" t="s">
        <v>882</v>
      </c>
      <c r="J36" s="186" t="s">
        <v>883</v>
      </c>
      <c r="K36" s="186" t="s">
        <v>886</v>
      </c>
    </row>
    <row r="37" spans="1:11" ht="102">
      <c r="A37" s="185">
        <v>5</v>
      </c>
      <c r="B37" s="181" t="s">
        <v>40</v>
      </c>
      <c r="C37" s="178" t="s">
        <v>113</v>
      </c>
      <c r="D37" s="179" t="s">
        <v>112</v>
      </c>
      <c r="E37" s="180" t="s">
        <v>112</v>
      </c>
      <c r="F37" s="193"/>
      <c r="G37" s="186" t="s">
        <v>897</v>
      </c>
      <c r="H37" s="193"/>
      <c r="I37" s="186" t="s">
        <v>898</v>
      </c>
      <c r="J37" s="186" t="s">
        <v>900</v>
      </c>
      <c r="K37" s="193"/>
    </row>
    <row r="38" spans="1:11" ht="114.75">
      <c r="A38" s="178">
        <v>5</v>
      </c>
      <c r="B38" s="179" t="s">
        <v>40</v>
      </c>
      <c r="C38" s="178" t="s">
        <v>116</v>
      </c>
      <c r="D38" s="179" t="s">
        <v>117</v>
      </c>
      <c r="E38" s="184" t="s">
        <v>830</v>
      </c>
      <c r="F38" s="186" t="s">
        <v>831</v>
      </c>
      <c r="G38" s="193"/>
      <c r="H38" s="193"/>
      <c r="I38" s="186" t="s">
        <v>923</v>
      </c>
      <c r="J38" s="186" t="s">
        <v>924</v>
      </c>
      <c r="K38" s="193"/>
    </row>
    <row r="39" spans="1:11" ht="255">
      <c r="A39" s="178">
        <v>5</v>
      </c>
      <c r="B39" s="179" t="s">
        <v>40</v>
      </c>
      <c r="C39" s="178" t="s">
        <v>118</v>
      </c>
      <c r="D39" s="179" t="s">
        <v>119</v>
      </c>
      <c r="E39" s="184" t="s">
        <v>871</v>
      </c>
      <c r="F39" s="186" t="s">
        <v>832</v>
      </c>
      <c r="G39" s="186" t="s">
        <v>833</v>
      </c>
      <c r="H39" s="193"/>
      <c r="I39" s="186" t="s">
        <v>925</v>
      </c>
      <c r="J39" s="186" t="s">
        <v>834</v>
      </c>
      <c r="K39" s="193"/>
    </row>
    <row r="40" spans="1:11" ht="89.25">
      <c r="A40" s="178">
        <v>5</v>
      </c>
      <c r="B40" s="179" t="s">
        <v>40</v>
      </c>
      <c r="C40" s="178" t="s">
        <v>118</v>
      </c>
      <c r="D40" s="179" t="s">
        <v>119</v>
      </c>
      <c r="E40" s="180" t="s">
        <v>835</v>
      </c>
      <c r="F40" s="193"/>
      <c r="G40" s="186" t="s">
        <v>909</v>
      </c>
      <c r="H40" s="193"/>
      <c r="I40" s="186" t="s">
        <v>951</v>
      </c>
      <c r="J40" s="186" t="s">
        <v>951</v>
      </c>
      <c r="K40" s="193"/>
    </row>
    <row r="41" spans="1:11" ht="51">
      <c r="A41" s="178">
        <v>5</v>
      </c>
      <c r="B41" s="179" t="s">
        <v>40</v>
      </c>
      <c r="C41" s="178" t="s">
        <v>120</v>
      </c>
      <c r="D41" s="179" t="s">
        <v>121</v>
      </c>
      <c r="E41" s="180" t="s">
        <v>836</v>
      </c>
      <c r="F41" s="186" t="s">
        <v>926</v>
      </c>
      <c r="G41" s="186" t="s">
        <v>927</v>
      </c>
      <c r="H41" s="193"/>
      <c r="I41" s="186" t="s">
        <v>926</v>
      </c>
      <c r="J41" s="186" t="s">
        <v>926</v>
      </c>
      <c r="K41" s="193"/>
    </row>
    <row r="42" spans="1:11" s="173" customFormat="1" ht="76.5">
      <c r="A42" s="185">
        <v>6</v>
      </c>
      <c r="B42" s="181" t="s">
        <v>147</v>
      </c>
      <c r="C42" s="178" t="s">
        <v>125</v>
      </c>
      <c r="D42" s="179" t="s">
        <v>126</v>
      </c>
      <c r="E42" s="180" t="s">
        <v>837</v>
      </c>
      <c r="F42" s="186"/>
      <c r="G42" s="186"/>
      <c r="H42" s="186" t="s">
        <v>928</v>
      </c>
      <c r="I42" s="186"/>
      <c r="J42" s="186"/>
      <c r="K42" s="186" t="s">
        <v>838</v>
      </c>
    </row>
    <row r="43" spans="1:11" ht="226.5" customHeight="1">
      <c r="A43" s="185">
        <v>6</v>
      </c>
      <c r="B43" s="181" t="s">
        <v>147</v>
      </c>
      <c r="C43" s="178" t="s">
        <v>125</v>
      </c>
      <c r="D43" s="179" t="s">
        <v>126</v>
      </c>
      <c r="E43" s="180" t="s">
        <v>839</v>
      </c>
      <c r="F43" s="193"/>
      <c r="G43" s="186"/>
      <c r="H43" s="186" t="s">
        <v>840</v>
      </c>
      <c r="I43" s="193"/>
      <c r="J43" s="193"/>
      <c r="K43" s="193"/>
    </row>
    <row r="44" spans="1:11" ht="306">
      <c r="A44" s="185">
        <v>6</v>
      </c>
      <c r="B44" s="181" t="s">
        <v>147</v>
      </c>
      <c r="C44" s="178" t="s">
        <v>127</v>
      </c>
      <c r="D44" s="179" t="s">
        <v>128</v>
      </c>
      <c r="E44" s="180" t="s">
        <v>841</v>
      </c>
      <c r="F44" s="193"/>
      <c r="G44" s="193"/>
      <c r="H44" s="186" t="s">
        <v>929</v>
      </c>
      <c r="I44" s="193"/>
      <c r="J44" s="193"/>
      <c r="K44" s="186" t="s">
        <v>842</v>
      </c>
    </row>
    <row r="45" spans="1:11" ht="76.5">
      <c r="A45" s="185">
        <v>6</v>
      </c>
      <c r="B45" s="181" t="s">
        <v>147</v>
      </c>
      <c r="C45" s="178" t="s">
        <v>131</v>
      </c>
      <c r="D45" s="179" t="s">
        <v>132</v>
      </c>
      <c r="E45" s="184" t="s">
        <v>843</v>
      </c>
      <c r="F45" s="186" t="s">
        <v>930</v>
      </c>
      <c r="G45" s="186" t="s">
        <v>952</v>
      </c>
      <c r="H45" s="186" t="s">
        <v>930</v>
      </c>
      <c r="I45" s="193"/>
      <c r="J45" s="193"/>
      <c r="K45" s="186" t="s">
        <v>931</v>
      </c>
    </row>
    <row r="46" spans="1:11" ht="102">
      <c r="A46" s="185"/>
      <c r="B46" s="181" t="s">
        <v>147</v>
      </c>
      <c r="C46" s="178" t="s">
        <v>131</v>
      </c>
      <c r="D46" s="179" t="s">
        <v>132</v>
      </c>
      <c r="E46" s="180" t="s">
        <v>844</v>
      </c>
      <c r="F46" s="186" t="s">
        <v>845</v>
      </c>
      <c r="G46" s="186" t="s">
        <v>932</v>
      </c>
      <c r="H46" s="186" t="s">
        <v>845</v>
      </c>
      <c r="I46" s="186" t="s">
        <v>933</v>
      </c>
      <c r="J46" s="193"/>
      <c r="K46" s="193"/>
    </row>
    <row r="47" spans="1:11" ht="216.75">
      <c r="A47" s="185">
        <v>6</v>
      </c>
      <c r="B47" s="181" t="s">
        <v>147</v>
      </c>
      <c r="C47" s="178" t="s">
        <v>133</v>
      </c>
      <c r="D47" s="179" t="s">
        <v>134</v>
      </c>
      <c r="E47" s="180" t="s">
        <v>872</v>
      </c>
      <c r="F47" s="186" t="s">
        <v>846</v>
      </c>
      <c r="G47" s="186" t="s">
        <v>934</v>
      </c>
      <c r="H47" s="186" t="s">
        <v>935</v>
      </c>
      <c r="I47" s="193"/>
      <c r="J47" s="193"/>
      <c r="K47" s="186" t="s">
        <v>953</v>
      </c>
    </row>
    <row r="48" spans="1:11" ht="51">
      <c r="A48" s="185">
        <v>6</v>
      </c>
      <c r="B48" s="181" t="s">
        <v>147</v>
      </c>
      <c r="C48" s="178" t="s">
        <v>133</v>
      </c>
      <c r="D48" s="179" t="s">
        <v>134</v>
      </c>
      <c r="E48" s="180" t="s">
        <v>847</v>
      </c>
      <c r="F48" s="193"/>
      <c r="G48" s="193"/>
      <c r="H48" s="186" t="s">
        <v>848</v>
      </c>
      <c r="I48" s="193"/>
      <c r="J48" s="193"/>
      <c r="K48" s="186" t="s">
        <v>848</v>
      </c>
    </row>
    <row r="49" spans="1:11" ht="127.5">
      <c r="A49" s="185">
        <v>6</v>
      </c>
      <c r="B49" s="181" t="s">
        <v>147</v>
      </c>
      <c r="C49" s="178" t="s">
        <v>135</v>
      </c>
      <c r="D49" s="179" t="s">
        <v>136</v>
      </c>
      <c r="E49" s="180" t="s">
        <v>849</v>
      </c>
      <c r="F49" s="186" t="s">
        <v>850</v>
      </c>
      <c r="G49" s="186" t="s">
        <v>936</v>
      </c>
      <c r="H49" s="186" t="s">
        <v>954</v>
      </c>
      <c r="I49" s="193"/>
      <c r="J49" s="193"/>
      <c r="K49" s="193"/>
    </row>
    <row r="50" spans="1:11" ht="38.25">
      <c r="A50" s="185">
        <v>6</v>
      </c>
      <c r="B50" s="181" t="s">
        <v>147</v>
      </c>
      <c r="C50" s="178" t="s">
        <v>135</v>
      </c>
      <c r="D50" s="179" t="s">
        <v>136</v>
      </c>
      <c r="E50" s="184" t="s">
        <v>851</v>
      </c>
      <c r="F50" s="193"/>
      <c r="G50" s="193"/>
      <c r="H50" s="186" t="s">
        <v>955</v>
      </c>
      <c r="I50" s="193"/>
      <c r="J50" s="193"/>
      <c r="K50" s="193"/>
    </row>
    <row r="51" spans="1:11" ht="51">
      <c r="A51" s="185">
        <v>6</v>
      </c>
      <c r="B51" s="181" t="s">
        <v>147</v>
      </c>
      <c r="C51" s="178" t="s">
        <v>137</v>
      </c>
      <c r="D51" s="179" t="s">
        <v>138</v>
      </c>
      <c r="E51" s="180" t="s">
        <v>852</v>
      </c>
      <c r="F51" s="193"/>
      <c r="G51" s="193"/>
      <c r="H51" s="186" t="s">
        <v>853</v>
      </c>
      <c r="I51" s="193"/>
      <c r="J51" s="193"/>
      <c r="K51" s="193"/>
    </row>
    <row r="52" spans="1:11" ht="127.5">
      <c r="A52" s="185">
        <v>6</v>
      </c>
      <c r="B52" s="181" t="s">
        <v>147</v>
      </c>
      <c r="C52" s="178" t="s">
        <v>137</v>
      </c>
      <c r="D52" s="179" t="s">
        <v>138</v>
      </c>
      <c r="E52" s="180" t="s">
        <v>854</v>
      </c>
      <c r="F52" s="193"/>
      <c r="G52" s="193"/>
      <c r="H52" s="186" t="s">
        <v>937</v>
      </c>
      <c r="I52" s="193"/>
      <c r="J52" s="193"/>
      <c r="K52" s="193"/>
    </row>
    <row r="53" spans="1:11" ht="51">
      <c r="A53" s="185">
        <v>6</v>
      </c>
      <c r="B53" s="181" t="s">
        <v>147</v>
      </c>
      <c r="C53" s="178" t="s">
        <v>137</v>
      </c>
      <c r="D53" s="179" t="s">
        <v>138</v>
      </c>
      <c r="E53" s="184" t="s">
        <v>855</v>
      </c>
      <c r="F53" s="193"/>
      <c r="G53" s="193"/>
      <c r="H53" s="186" t="s">
        <v>856</v>
      </c>
      <c r="I53" s="193"/>
      <c r="J53" s="193"/>
      <c r="K53" s="193"/>
    </row>
    <row r="54" spans="1:11" ht="76.5">
      <c r="A54" s="185">
        <v>6</v>
      </c>
      <c r="B54" s="181" t="s">
        <v>147</v>
      </c>
      <c r="C54" s="178" t="s">
        <v>137</v>
      </c>
      <c r="D54" s="179" t="s">
        <v>138</v>
      </c>
      <c r="E54" s="184" t="s">
        <v>857</v>
      </c>
      <c r="F54" s="193"/>
      <c r="G54" s="193"/>
      <c r="H54" s="186" t="s">
        <v>858</v>
      </c>
      <c r="I54" s="193"/>
      <c r="J54" s="193"/>
      <c r="K54" s="186" t="s">
        <v>858</v>
      </c>
    </row>
    <row r="55" spans="1:11" ht="229.5">
      <c r="A55" s="185">
        <v>5</v>
      </c>
      <c r="B55" s="181" t="s">
        <v>147</v>
      </c>
      <c r="C55" s="178" t="s">
        <v>139</v>
      </c>
      <c r="D55" s="179" t="s">
        <v>140</v>
      </c>
      <c r="E55" s="184" t="s">
        <v>859</v>
      </c>
      <c r="F55" s="193" t="s">
        <v>860</v>
      </c>
      <c r="G55" s="193" t="s">
        <v>860</v>
      </c>
      <c r="H55" s="186" t="s">
        <v>938</v>
      </c>
      <c r="I55" s="186" t="s">
        <v>861</v>
      </c>
      <c r="J55" s="186" t="s">
        <v>861</v>
      </c>
      <c r="K55" s="186" t="s">
        <v>939</v>
      </c>
    </row>
    <row r="56" spans="1:11" ht="102">
      <c r="A56" s="185">
        <v>6</v>
      </c>
      <c r="B56" s="181" t="s">
        <v>147</v>
      </c>
      <c r="C56" s="178" t="s">
        <v>139</v>
      </c>
      <c r="D56" s="179" t="s">
        <v>140</v>
      </c>
      <c r="E56" s="184" t="s">
        <v>862</v>
      </c>
      <c r="F56" s="186" t="s">
        <v>863</v>
      </c>
      <c r="G56" s="186" t="s">
        <v>863</v>
      </c>
      <c r="H56" s="186" t="s">
        <v>910</v>
      </c>
      <c r="I56" s="193"/>
      <c r="J56" s="193"/>
      <c r="K56" s="186" t="s">
        <v>956</v>
      </c>
    </row>
    <row r="57" spans="1:11" ht="51">
      <c r="A57" s="185">
        <v>6</v>
      </c>
      <c r="B57" s="181" t="s">
        <v>147</v>
      </c>
      <c r="C57" s="178" t="s">
        <v>139</v>
      </c>
      <c r="D57" s="179" t="s">
        <v>140</v>
      </c>
      <c r="E57" s="180" t="s">
        <v>864</v>
      </c>
      <c r="F57" s="186" t="s">
        <v>899</v>
      </c>
      <c r="G57" s="186" t="s">
        <v>899</v>
      </c>
      <c r="H57" s="186" t="s">
        <v>899</v>
      </c>
      <c r="I57" s="186" t="s">
        <v>899</v>
      </c>
      <c r="J57" s="186" t="s">
        <v>899</v>
      </c>
      <c r="K57" s="186" t="s">
        <v>899</v>
      </c>
    </row>
    <row r="58" spans="1:11" ht="178.5">
      <c r="A58" s="185">
        <v>6</v>
      </c>
      <c r="B58" s="181" t="s">
        <v>147</v>
      </c>
      <c r="C58" s="178" t="s">
        <v>139</v>
      </c>
      <c r="D58" s="179" t="s">
        <v>140</v>
      </c>
      <c r="E58" s="180" t="s">
        <v>865</v>
      </c>
      <c r="F58" s="193"/>
      <c r="G58" s="193"/>
      <c r="H58" s="186" t="s">
        <v>940</v>
      </c>
      <c r="I58" s="193"/>
      <c r="J58" s="193"/>
      <c r="K58" s="186" t="s">
        <v>941</v>
      </c>
    </row>
    <row r="59" spans="1:11" ht="38.25">
      <c r="A59" s="185"/>
      <c r="B59" s="181" t="s">
        <v>147</v>
      </c>
      <c r="C59" s="188" t="s">
        <v>143</v>
      </c>
      <c r="D59" s="179" t="s">
        <v>144</v>
      </c>
      <c r="E59" s="180" t="s">
        <v>873</v>
      </c>
      <c r="F59" s="193"/>
      <c r="G59" s="193"/>
      <c r="H59" s="186" t="s">
        <v>866</v>
      </c>
      <c r="I59" s="193"/>
      <c r="J59" s="193"/>
      <c r="K59" s="193"/>
    </row>
    <row r="60" spans="1:11" ht="153">
      <c r="A60" s="185">
        <v>6</v>
      </c>
      <c r="B60" s="181" t="s">
        <v>147</v>
      </c>
      <c r="C60" s="188" t="s">
        <v>145</v>
      </c>
      <c r="D60" s="189" t="s">
        <v>146</v>
      </c>
      <c r="E60" s="180" t="s">
        <v>874</v>
      </c>
      <c r="F60" s="193"/>
      <c r="G60" s="186" t="s">
        <v>942</v>
      </c>
      <c r="H60" s="186" t="s">
        <v>943</v>
      </c>
      <c r="I60" s="193"/>
      <c r="J60" s="193"/>
      <c r="K60" s="186" t="s">
        <v>944</v>
      </c>
    </row>
    <row r="61" spans="1:11" s="173" customFormat="1">
      <c r="A61" s="172"/>
      <c r="E61" s="191"/>
    </row>
    <row r="62" spans="1:11" s="173" customFormat="1">
      <c r="A62" s="172"/>
      <c r="E62" s="191"/>
    </row>
  </sheetData>
  <autoFilter ref="A2:K60" xr:uid="{3634CA6E-3DD2-4E07-BD58-35F2698C7AEB}"/>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298A-B0D2-4B5F-8793-17E9FE7BAFED}">
  <sheetPr codeName="Hoja4">
    <pageSetUpPr fitToPage="1"/>
  </sheetPr>
  <dimension ref="A1:G44"/>
  <sheetViews>
    <sheetView showGridLines="0" zoomScaleNormal="100" workbookViewId="0">
      <selection activeCell="D2" sqref="D2"/>
    </sheetView>
  </sheetViews>
  <sheetFormatPr baseColWidth="10" defaultColWidth="11.42578125" defaultRowHeight="15"/>
  <cols>
    <col min="1" max="1" width="4.85546875" style="20" customWidth="1"/>
    <col min="2" max="2" width="5.28515625" style="20" customWidth="1"/>
    <col min="3" max="3" width="21.140625" style="20" customWidth="1"/>
    <col min="4" max="4" width="9.5703125" style="20" bestFit="1" customWidth="1"/>
    <col min="5" max="5" width="34.7109375" style="20" customWidth="1"/>
    <col min="6" max="6" width="8.7109375" style="20" bestFit="1" customWidth="1"/>
    <col min="7" max="7" width="54.7109375" style="20" customWidth="1"/>
    <col min="8" max="16384" width="11.42578125" style="65"/>
  </cols>
  <sheetData>
    <row r="1" spans="1:7" ht="17.25">
      <c r="A1" s="207" t="s">
        <v>364</v>
      </c>
      <c r="B1" s="207"/>
      <c r="C1" s="207"/>
      <c r="D1" s="207"/>
      <c r="E1" s="207"/>
      <c r="F1" s="207"/>
      <c r="G1" s="207"/>
    </row>
    <row r="2" spans="1:7" ht="30">
      <c r="A2" s="117"/>
      <c r="B2" s="118" t="s">
        <v>729</v>
      </c>
      <c r="C2" s="118" t="s">
        <v>8</v>
      </c>
      <c r="D2" s="118" t="s">
        <v>9</v>
      </c>
      <c r="E2" s="118" t="s">
        <v>10</v>
      </c>
      <c r="F2" s="118" t="s">
        <v>11</v>
      </c>
      <c r="G2" s="118" t="s">
        <v>12</v>
      </c>
    </row>
    <row r="3" spans="1:7" ht="18.75" customHeight="1">
      <c r="A3" s="208" t="s">
        <v>197</v>
      </c>
      <c r="B3" s="205">
        <v>1</v>
      </c>
      <c r="C3" s="204" t="s">
        <v>14</v>
      </c>
      <c r="D3" s="205" t="s">
        <v>17</v>
      </c>
      <c r="E3" s="204" t="s">
        <v>18</v>
      </c>
      <c r="F3" s="119" t="s">
        <v>19</v>
      </c>
      <c r="G3" s="120" t="s">
        <v>170</v>
      </c>
    </row>
    <row r="4" spans="1:7" ht="18.75" customHeight="1">
      <c r="A4" s="209"/>
      <c r="B4" s="205"/>
      <c r="C4" s="204"/>
      <c r="D4" s="205"/>
      <c r="E4" s="204"/>
      <c r="F4" s="119" t="s">
        <v>25</v>
      </c>
      <c r="G4" s="120" t="s">
        <v>26</v>
      </c>
    </row>
    <row r="5" spans="1:7" ht="18.75" customHeight="1">
      <c r="A5" s="209"/>
      <c r="B5" s="205"/>
      <c r="C5" s="204"/>
      <c r="D5" s="205"/>
      <c r="E5" s="204"/>
      <c r="F5" s="119" t="s">
        <v>31</v>
      </c>
      <c r="G5" s="120" t="s">
        <v>32</v>
      </c>
    </row>
    <row r="6" spans="1:7" ht="18.75" customHeight="1">
      <c r="A6" s="209"/>
      <c r="B6" s="205"/>
      <c r="C6" s="204"/>
      <c r="D6" s="205"/>
      <c r="E6" s="204"/>
      <c r="F6" s="119" t="s">
        <v>37</v>
      </c>
      <c r="G6" s="120" t="s">
        <v>38</v>
      </c>
    </row>
    <row r="7" spans="1:7" ht="18.75" customHeight="1">
      <c r="A7" s="209"/>
      <c r="B7" s="205"/>
      <c r="C7" s="204"/>
      <c r="D7" s="205"/>
      <c r="E7" s="204"/>
      <c r="F7" s="119" t="s">
        <v>42</v>
      </c>
      <c r="G7" s="120" t="s">
        <v>43</v>
      </c>
    </row>
    <row r="8" spans="1:7" ht="18.75" customHeight="1">
      <c r="A8" s="209"/>
      <c r="B8" s="205"/>
      <c r="C8" s="204"/>
      <c r="D8" s="205" t="s">
        <v>47</v>
      </c>
      <c r="E8" s="204" t="s">
        <v>48</v>
      </c>
      <c r="F8" s="119" t="s">
        <v>49</v>
      </c>
      <c r="G8" s="120" t="s">
        <v>50</v>
      </c>
    </row>
    <row r="9" spans="1:7" ht="18.75" customHeight="1">
      <c r="A9" s="209"/>
      <c r="B9" s="205"/>
      <c r="C9" s="204"/>
      <c r="D9" s="205"/>
      <c r="E9" s="204"/>
      <c r="F9" s="119" t="s">
        <v>51</v>
      </c>
      <c r="G9" s="120" t="s">
        <v>52</v>
      </c>
    </row>
    <row r="10" spans="1:7" ht="18.75" customHeight="1">
      <c r="A10" s="209"/>
      <c r="B10" s="205"/>
      <c r="C10" s="204"/>
      <c r="D10" s="205" t="s">
        <v>54</v>
      </c>
      <c r="E10" s="204" t="s">
        <v>55</v>
      </c>
      <c r="F10" s="119" t="s">
        <v>56</v>
      </c>
      <c r="G10" s="120" t="s">
        <v>57</v>
      </c>
    </row>
    <row r="11" spans="1:7" ht="18.75" customHeight="1">
      <c r="A11" s="209"/>
      <c r="B11" s="205"/>
      <c r="C11" s="204"/>
      <c r="D11" s="205"/>
      <c r="E11" s="204"/>
      <c r="F11" s="119" t="s">
        <v>58</v>
      </c>
      <c r="G11" s="120" t="s">
        <v>59</v>
      </c>
    </row>
    <row r="12" spans="1:7" ht="18.75" customHeight="1">
      <c r="A12" s="209"/>
      <c r="B12" s="205">
        <v>2</v>
      </c>
      <c r="C12" s="204" t="s">
        <v>22</v>
      </c>
      <c r="D12" s="205" t="s">
        <v>60</v>
      </c>
      <c r="E12" s="204" t="s">
        <v>61</v>
      </c>
      <c r="F12" s="119" t="s">
        <v>62</v>
      </c>
      <c r="G12" s="120" t="s">
        <v>63</v>
      </c>
    </row>
    <row r="13" spans="1:7" ht="18.75" customHeight="1">
      <c r="A13" s="209"/>
      <c r="B13" s="205"/>
      <c r="C13" s="204"/>
      <c r="D13" s="205"/>
      <c r="E13" s="204"/>
      <c r="F13" s="119" t="s">
        <v>64</v>
      </c>
      <c r="G13" s="120" t="s">
        <v>65</v>
      </c>
    </row>
    <row r="14" spans="1:7" ht="18.75" customHeight="1">
      <c r="A14" s="209"/>
      <c r="B14" s="205"/>
      <c r="C14" s="204"/>
      <c r="D14" s="205"/>
      <c r="E14" s="204"/>
      <c r="F14" s="119" t="s">
        <v>66</v>
      </c>
      <c r="G14" s="120" t="s">
        <v>67</v>
      </c>
    </row>
    <row r="15" spans="1:7" ht="18.75" customHeight="1">
      <c r="A15" s="209"/>
      <c r="B15" s="205"/>
      <c r="C15" s="204"/>
      <c r="D15" s="119" t="s">
        <v>68</v>
      </c>
      <c r="E15" s="120" t="s">
        <v>148</v>
      </c>
      <c r="F15" s="119" t="s">
        <v>70</v>
      </c>
      <c r="G15" s="120" t="s">
        <v>148</v>
      </c>
    </row>
    <row r="16" spans="1:7" ht="18.75" customHeight="1">
      <c r="A16" s="209"/>
      <c r="B16" s="205">
        <v>3</v>
      </c>
      <c r="C16" s="204" t="s">
        <v>28</v>
      </c>
      <c r="D16" s="205" t="s">
        <v>71</v>
      </c>
      <c r="E16" s="204" t="s">
        <v>72</v>
      </c>
      <c r="F16" s="119" t="s">
        <v>73</v>
      </c>
      <c r="G16" s="120" t="s">
        <v>74</v>
      </c>
    </row>
    <row r="17" spans="1:7" ht="18.75" customHeight="1">
      <c r="A17" s="209"/>
      <c r="B17" s="205"/>
      <c r="C17" s="204"/>
      <c r="D17" s="205"/>
      <c r="E17" s="204"/>
      <c r="F17" s="119" t="s">
        <v>75</v>
      </c>
      <c r="G17" s="120" t="s">
        <v>198</v>
      </c>
    </row>
    <row r="18" spans="1:7" ht="18.75" customHeight="1">
      <c r="A18" s="209"/>
      <c r="B18" s="205"/>
      <c r="C18" s="204"/>
      <c r="D18" s="205" t="s">
        <v>77</v>
      </c>
      <c r="E18" s="206" t="s">
        <v>78</v>
      </c>
      <c r="F18" s="119" t="s">
        <v>79</v>
      </c>
      <c r="G18" s="120" t="s">
        <v>80</v>
      </c>
    </row>
    <row r="19" spans="1:7" ht="18.75" customHeight="1">
      <c r="A19" s="209"/>
      <c r="B19" s="205"/>
      <c r="C19" s="204"/>
      <c r="D19" s="205"/>
      <c r="E19" s="206"/>
      <c r="F19" s="119" t="s">
        <v>81</v>
      </c>
      <c r="G19" s="120" t="s">
        <v>82</v>
      </c>
    </row>
    <row r="20" spans="1:7" ht="18.75" customHeight="1">
      <c r="A20" s="209"/>
      <c r="B20" s="205">
        <v>4</v>
      </c>
      <c r="C20" s="204" t="s">
        <v>34</v>
      </c>
      <c r="D20" s="205" t="s">
        <v>83</v>
      </c>
      <c r="E20" s="204" t="s">
        <v>84</v>
      </c>
      <c r="F20" s="119" t="s">
        <v>85</v>
      </c>
      <c r="G20" s="120" t="s">
        <v>86</v>
      </c>
    </row>
    <row r="21" spans="1:7" ht="18.75" customHeight="1">
      <c r="A21" s="209"/>
      <c r="B21" s="205"/>
      <c r="C21" s="204"/>
      <c r="D21" s="205"/>
      <c r="E21" s="204"/>
      <c r="F21" s="119" t="s">
        <v>87</v>
      </c>
      <c r="G21" s="120" t="s">
        <v>88</v>
      </c>
    </row>
    <row r="22" spans="1:7" ht="18.75" customHeight="1">
      <c r="A22" s="209"/>
      <c r="B22" s="205"/>
      <c r="C22" s="204"/>
      <c r="D22" s="205"/>
      <c r="E22" s="204"/>
      <c r="F22" s="119" t="s">
        <v>89</v>
      </c>
      <c r="G22" s="120" t="s">
        <v>90</v>
      </c>
    </row>
    <row r="23" spans="1:7" ht="18.75" customHeight="1">
      <c r="A23" s="209"/>
      <c r="B23" s="205"/>
      <c r="C23" s="204"/>
      <c r="D23" s="205"/>
      <c r="E23" s="204"/>
      <c r="F23" s="119" t="s">
        <v>91</v>
      </c>
      <c r="G23" s="120" t="s">
        <v>199</v>
      </c>
    </row>
    <row r="24" spans="1:7" ht="18.75" customHeight="1">
      <c r="A24" s="209"/>
      <c r="B24" s="205"/>
      <c r="C24" s="204"/>
      <c r="D24" s="119" t="s">
        <v>93</v>
      </c>
      <c r="E24" s="120" t="s">
        <v>94</v>
      </c>
      <c r="F24" s="119" t="s">
        <v>95</v>
      </c>
      <c r="G24" s="120" t="s">
        <v>96</v>
      </c>
    </row>
    <row r="25" spans="1:7" ht="18.75" customHeight="1">
      <c r="A25" s="209"/>
      <c r="B25" s="205"/>
      <c r="C25" s="204"/>
      <c r="D25" s="205" t="s">
        <v>97</v>
      </c>
      <c r="E25" s="204" t="s">
        <v>98</v>
      </c>
      <c r="F25" s="119" t="s">
        <v>99</v>
      </c>
      <c r="G25" s="120" t="s">
        <v>100</v>
      </c>
    </row>
    <row r="26" spans="1:7" ht="18.75" customHeight="1">
      <c r="A26" s="209"/>
      <c r="B26" s="205"/>
      <c r="C26" s="204"/>
      <c r="D26" s="205"/>
      <c r="E26" s="204"/>
      <c r="F26" s="119" t="s">
        <v>101</v>
      </c>
      <c r="G26" s="120" t="s">
        <v>102</v>
      </c>
    </row>
    <row r="27" spans="1:7" ht="18.75" customHeight="1">
      <c r="A27" s="209"/>
      <c r="B27" s="205">
        <v>5</v>
      </c>
      <c r="C27" s="204" t="s">
        <v>342</v>
      </c>
      <c r="D27" s="205" t="s">
        <v>103</v>
      </c>
      <c r="E27" s="204" t="s">
        <v>104</v>
      </c>
      <c r="F27" s="119" t="s">
        <v>105</v>
      </c>
      <c r="G27" s="21" t="s">
        <v>106</v>
      </c>
    </row>
    <row r="28" spans="1:7" ht="18.75" customHeight="1">
      <c r="A28" s="209"/>
      <c r="B28" s="205"/>
      <c r="C28" s="204"/>
      <c r="D28" s="205"/>
      <c r="E28" s="204"/>
      <c r="F28" s="119" t="s">
        <v>107</v>
      </c>
      <c r="G28" s="120" t="s">
        <v>108</v>
      </c>
    </row>
    <row r="29" spans="1:7" ht="18.75" customHeight="1">
      <c r="A29" s="209"/>
      <c r="B29" s="205"/>
      <c r="C29" s="204"/>
      <c r="D29" s="205"/>
      <c r="E29" s="204"/>
      <c r="F29" s="119" t="s">
        <v>109</v>
      </c>
      <c r="G29" s="120" t="s">
        <v>110</v>
      </c>
    </row>
    <row r="30" spans="1:7" ht="18.75" customHeight="1">
      <c r="A30" s="209"/>
      <c r="B30" s="205"/>
      <c r="C30" s="204"/>
      <c r="D30" s="119" t="s">
        <v>111</v>
      </c>
      <c r="E30" s="120" t="s">
        <v>112</v>
      </c>
      <c r="F30" s="119" t="s">
        <v>113</v>
      </c>
      <c r="G30" s="120" t="s">
        <v>112</v>
      </c>
    </row>
    <row r="31" spans="1:7" ht="18.75" customHeight="1">
      <c r="A31" s="209"/>
      <c r="B31" s="205"/>
      <c r="C31" s="204"/>
      <c r="D31" s="205" t="s">
        <v>114</v>
      </c>
      <c r="E31" s="204" t="s">
        <v>115</v>
      </c>
      <c r="F31" s="119" t="s">
        <v>116</v>
      </c>
      <c r="G31" s="120" t="s">
        <v>117</v>
      </c>
    </row>
    <row r="32" spans="1:7" ht="18.75" customHeight="1">
      <c r="A32" s="209"/>
      <c r="B32" s="205"/>
      <c r="C32" s="204"/>
      <c r="D32" s="205"/>
      <c r="E32" s="204"/>
      <c r="F32" s="119" t="s">
        <v>118</v>
      </c>
      <c r="G32" s="120" t="s">
        <v>174</v>
      </c>
    </row>
    <row r="33" spans="1:7" ht="18.75" customHeight="1">
      <c r="A33" s="209"/>
      <c r="B33" s="205"/>
      <c r="C33" s="204"/>
      <c r="D33" s="205"/>
      <c r="E33" s="204"/>
      <c r="F33" s="119" t="s">
        <v>120</v>
      </c>
      <c r="G33" s="120" t="s">
        <v>121</v>
      </c>
    </row>
    <row r="34" spans="1:7" ht="18.75" customHeight="1">
      <c r="A34" s="209"/>
      <c r="B34" s="205">
        <v>6</v>
      </c>
      <c r="C34" s="204" t="s">
        <v>122</v>
      </c>
      <c r="D34" s="205" t="s">
        <v>123</v>
      </c>
      <c r="E34" s="204" t="s">
        <v>124</v>
      </c>
      <c r="F34" s="119" t="s">
        <v>125</v>
      </c>
      <c r="G34" s="120" t="s">
        <v>171</v>
      </c>
    </row>
    <row r="35" spans="1:7" ht="18.75" customHeight="1">
      <c r="A35" s="209"/>
      <c r="B35" s="205"/>
      <c r="C35" s="204"/>
      <c r="D35" s="205"/>
      <c r="E35" s="204"/>
      <c r="F35" s="119" t="s">
        <v>127</v>
      </c>
      <c r="G35" s="120" t="s">
        <v>128</v>
      </c>
    </row>
    <row r="36" spans="1:7" ht="18.75" customHeight="1">
      <c r="A36" s="209"/>
      <c r="B36" s="205"/>
      <c r="C36" s="204"/>
      <c r="D36" s="205" t="s">
        <v>129</v>
      </c>
      <c r="E36" s="204" t="s">
        <v>150</v>
      </c>
      <c r="F36" s="119" t="s">
        <v>131</v>
      </c>
      <c r="G36" s="120" t="s">
        <v>132</v>
      </c>
    </row>
    <row r="37" spans="1:7" ht="18.75" customHeight="1">
      <c r="A37" s="209"/>
      <c r="B37" s="205"/>
      <c r="C37" s="204"/>
      <c r="D37" s="205"/>
      <c r="E37" s="204"/>
      <c r="F37" s="119" t="s">
        <v>133</v>
      </c>
      <c r="G37" s="120" t="s">
        <v>134</v>
      </c>
    </row>
    <row r="38" spans="1:7" ht="18.75" customHeight="1">
      <c r="A38" s="209"/>
      <c r="B38" s="205"/>
      <c r="C38" s="204"/>
      <c r="D38" s="205"/>
      <c r="E38" s="204"/>
      <c r="F38" s="119" t="s">
        <v>135</v>
      </c>
      <c r="G38" s="120" t="s">
        <v>136</v>
      </c>
    </row>
    <row r="39" spans="1:7" ht="18.75" customHeight="1">
      <c r="A39" s="209"/>
      <c r="B39" s="205"/>
      <c r="C39" s="204"/>
      <c r="D39" s="205"/>
      <c r="E39" s="204"/>
      <c r="F39" s="119" t="s">
        <v>137</v>
      </c>
      <c r="G39" s="120" t="s">
        <v>138</v>
      </c>
    </row>
    <row r="40" spans="1:7" ht="18.75" customHeight="1">
      <c r="A40" s="209"/>
      <c r="B40" s="205"/>
      <c r="C40" s="204"/>
      <c r="D40" s="205"/>
      <c r="E40" s="204"/>
      <c r="F40" s="119" t="s">
        <v>139</v>
      </c>
      <c r="G40" s="120" t="s">
        <v>140</v>
      </c>
    </row>
    <row r="41" spans="1:7" ht="18.75" customHeight="1">
      <c r="A41" s="209"/>
      <c r="B41" s="205"/>
      <c r="C41" s="204"/>
      <c r="D41" s="205" t="s">
        <v>141</v>
      </c>
      <c r="E41" s="204" t="s">
        <v>151</v>
      </c>
      <c r="F41" s="119" t="s">
        <v>143</v>
      </c>
      <c r="G41" s="120" t="s">
        <v>144</v>
      </c>
    </row>
    <row r="42" spans="1:7" ht="18.75" customHeight="1">
      <c r="A42" s="210"/>
      <c r="B42" s="205"/>
      <c r="C42" s="204"/>
      <c r="D42" s="205"/>
      <c r="E42" s="204"/>
      <c r="F42" s="119" t="s">
        <v>145</v>
      </c>
      <c r="G42" s="120" t="s">
        <v>146</v>
      </c>
    </row>
    <row r="44" spans="1:7">
      <c r="A44" s="121" t="s">
        <v>200</v>
      </c>
    </row>
  </sheetData>
  <mergeCells count="40">
    <mergeCell ref="A1:G1"/>
    <mergeCell ref="A3:A42"/>
    <mergeCell ref="B3:B11"/>
    <mergeCell ref="C3:C11"/>
    <mergeCell ref="D3:D7"/>
    <mergeCell ref="E3:E7"/>
    <mergeCell ref="D8:D9"/>
    <mergeCell ref="E8:E9"/>
    <mergeCell ref="D10:D11"/>
    <mergeCell ref="E10:E11"/>
    <mergeCell ref="B12:B15"/>
    <mergeCell ref="C12:C15"/>
    <mergeCell ref="D12:D14"/>
    <mergeCell ref="E12:E14"/>
    <mergeCell ref="B16:B19"/>
    <mergeCell ref="C16:C19"/>
    <mergeCell ref="D16:D17"/>
    <mergeCell ref="E16:E17"/>
    <mergeCell ref="D18:D19"/>
    <mergeCell ref="E18:E19"/>
    <mergeCell ref="B20:B26"/>
    <mergeCell ref="C20:C26"/>
    <mergeCell ref="D20:D23"/>
    <mergeCell ref="E20:E23"/>
    <mergeCell ref="D25:D26"/>
    <mergeCell ref="E25:E26"/>
    <mergeCell ref="B27:B33"/>
    <mergeCell ref="C27:C33"/>
    <mergeCell ref="D27:D29"/>
    <mergeCell ref="E27:E29"/>
    <mergeCell ref="D31:D33"/>
    <mergeCell ref="E31:E33"/>
    <mergeCell ref="E41:E42"/>
    <mergeCell ref="B34:B42"/>
    <mergeCell ref="C34:C42"/>
    <mergeCell ref="D34:D35"/>
    <mergeCell ref="E34:E35"/>
    <mergeCell ref="D36:D40"/>
    <mergeCell ref="E36:E40"/>
    <mergeCell ref="D41:D42"/>
  </mergeCells>
  <hyperlinks>
    <hyperlink ref="A44" r:id="rId1" xr:uid="{C3C04C8D-8588-42D8-9E13-DBCE37166A01}"/>
  </hyperlinks>
  <printOptions horizontalCentered="1" verticalCentered="1"/>
  <pageMargins left="0.70866141732283472" right="0.70866141732283472" top="0.74803149606299213" bottom="0.74803149606299213" header="0.31496062992125984" footer="0.31496062992125984"/>
  <pageSetup paperSize="120" scale="93" fitToWidth="0" orientation="landscape" r:id="rId2"/>
  <ignoredErrors>
    <ignoredError sqref="D3:D42" numberStoredAsText="1"/>
  </ignoredError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C7DD-2D99-4D88-93BB-EE758CD495E6}">
  <sheetPr codeName="Hoja6">
    <tabColor rgb="FFFFFF00"/>
    <pageSetUpPr fitToPage="1"/>
  </sheetPr>
  <dimension ref="B1:I60"/>
  <sheetViews>
    <sheetView showGridLines="0" zoomScaleNormal="100" workbookViewId="0">
      <selection activeCell="B3" sqref="B3:H3"/>
    </sheetView>
  </sheetViews>
  <sheetFormatPr baseColWidth="10" defaultColWidth="11.42578125" defaultRowHeight="15"/>
  <cols>
    <col min="1" max="1" width="4.7109375" style="20" customWidth="1"/>
    <col min="2" max="2" width="18.42578125" style="20" customWidth="1"/>
    <col min="3" max="3" width="26.5703125"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201</v>
      </c>
      <c r="C1" s="248"/>
      <c r="D1" s="248"/>
      <c r="E1" s="248"/>
      <c r="F1" s="248"/>
      <c r="G1" s="248"/>
      <c r="H1" s="248"/>
    </row>
    <row r="2" spans="2:8" ht="21.75" hidden="1" customHeight="1" thickBot="1">
      <c r="B2" s="61"/>
      <c r="C2" s="61"/>
      <c r="D2" s="61"/>
      <c r="E2" s="61"/>
      <c r="F2" s="61"/>
      <c r="G2" s="61"/>
      <c r="H2" s="61"/>
    </row>
    <row r="3" spans="2:8" ht="26.25" customHeight="1">
      <c r="B3" s="201" t="s">
        <v>365</v>
      </c>
      <c r="C3" s="202"/>
      <c r="D3" s="202"/>
      <c r="E3" s="202"/>
      <c r="F3" s="202"/>
      <c r="G3" s="202"/>
      <c r="H3" s="203"/>
    </row>
    <row r="4" spans="2:8" ht="30.75" customHeight="1">
      <c r="B4" s="256" t="s">
        <v>202</v>
      </c>
      <c r="C4" s="259"/>
      <c r="D4" s="219"/>
      <c r="E4" s="260"/>
      <c r="F4" s="260"/>
      <c r="G4" s="260"/>
      <c r="H4" s="261"/>
    </row>
    <row r="5" spans="2:8" ht="23.25" customHeight="1">
      <c r="B5" s="256" t="s">
        <v>203</v>
      </c>
      <c r="C5" s="259"/>
      <c r="D5" s="219"/>
      <c r="E5" s="260"/>
      <c r="F5" s="260"/>
      <c r="G5" s="260"/>
      <c r="H5" s="261"/>
    </row>
    <row r="6" spans="2:8" ht="23.25" customHeight="1">
      <c r="B6" s="256" t="s">
        <v>10</v>
      </c>
      <c r="C6" s="259"/>
      <c r="D6" s="219"/>
      <c r="E6" s="260"/>
      <c r="F6" s="260"/>
      <c r="G6" s="260"/>
      <c r="H6" s="261"/>
    </row>
    <row r="7" spans="2:8" ht="28.5" customHeight="1">
      <c r="B7" s="256" t="s">
        <v>12</v>
      </c>
      <c r="C7" s="259"/>
      <c r="D7" s="219"/>
      <c r="E7" s="260"/>
      <c r="F7" s="260"/>
      <c r="G7" s="260"/>
      <c r="H7" s="261"/>
    </row>
    <row r="8" spans="2:8" ht="133.5" customHeight="1">
      <c r="B8" s="256" t="s">
        <v>344</v>
      </c>
      <c r="C8" s="151" t="s">
        <v>348</v>
      </c>
      <c r="D8" s="253"/>
      <c r="E8" s="253"/>
      <c r="F8" s="253"/>
      <c r="G8" s="253"/>
      <c r="H8" s="254"/>
    </row>
    <row r="9" spans="2:8" ht="46.5" customHeight="1">
      <c r="B9" s="256"/>
      <c r="C9" s="151" t="s">
        <v>358</v>
      </c>
      <c r="D9" s="257" t="s">
        <v>727</v>
      </c>
      <c r="E9" s="257"/>
      <c r="F9" s="257"/>
      <c r="G9" s="257"/>
      <c r="H9" s="258"/>
    </row>
    <row r="10" spans="2:8" ht="42.75" customHeight="1">
      <c r="B10" s="256"/>
      <c r="C10" s="152" t="s">
        <v>345</v>
      </c>
      <c r="D10" s="257" t="s">
        <v>728</v>
      </c>
      <c r="E10" s="257"/>
      <c r="F10" s="257"/>
      <c r="G10" s="257"/>
      <c r="H10" s="258"/>
    </row>
    <row r="11" spans="2:8" ht="35.25" customHeight="1">
      <c r="B11" s="251" t="s">
        <v>204</v>
      </c>
      <c r="C11" s="252"/>
      <c r="D11" s="253"/>
      <c r="E11" s="253"/>
      <c r="F11" s="253"/>
      <c r="G11" s="253"/>
      <c r="H11" s="254"/>
    </row>
    <row r="12" spans="2:8" ht="40.5" customHeight="1">
      <c r="B12" s="251" t="s">
        <v>205</v>
      </c>
      <c r="C12" s="252"/>
      <c r="D12" s="253"/>
      <c r="E12" s="253"/>
      <c r="F12" s="146" t="s">
        <v>206</v>
      </c>
      <c r="G12" s="249" t="s">
        <v>207</v>
      </c>
      <c r="H12" s="250"/>
    </row>
    <row r="13" spans="2:8" ht="30.75" customHeight="1" thickBot="1">
      <c r="B13" s="251" t="s">
        <v>208</v>
      </c>
      <c r="C13" s="252"/>
      <c r="D13" s="255" t="s">
        <v>209</v>
      </c>
      <c r="E13" s="255"/>
      <c r="F13" s="146" t="s">
        <v>210</v>
      </c>
      <c r="G13" s="249"/>
      <c r="H13" s="250"/>
    </row>
    <row r="14" spans="2:8" ht="31.5" customHeight="1">
      <c r="B14" s="235" t="s">
        <v>211</v>
      </c>
      <c r="C14" s="240" t="s">
        <v>212</v>
      </c>
      <c r="D14" s="241"/>
      <c r="E14" s="242"/>
      <c r="F14" s="147" t="s">
        <v>213</v>
      </c>
      <c r="G14" s="147" t="s">
        <v>214</v>
      </c>
      <c r="H14" s="148" t="s">
        <v>215</v>
      </c>
    </row>
    <row r="15" spans="2:8" ht="24" customHeight="1">
      <c r="B15" s="236"/>
      <c r="C15" s="243"/>
      <c r="D15" s="244"/>
      <c r="E15" s="244"/>
      <c r="F15" s="50"/>
      <c r="G15" s="51"/>
      <c r="H15" s="35"/>
    </row>
    <row r="16" spans="2:8" ht="24" customHeight="1">
      <c r="B16" s="236"/>
      <c r="C16" s="243"/>
      <c r="D16" s="244"/>
      <c r="E16" s="244"/>
      <c r="F16" s="50"/>
      <c r="G16" s="51"/>
      <c r="H16" s="35"/>
    </row>
    <row r="17" spans="2:8" ht="25.5" customHeight="1">
      <c r="B17" s="236"/>
      <c r="C17" s="243"/>
      <c r="D17" s="244"/>
      <c r="E17" s="244"/>
      <c r="F17" s="50"/>
      <c r="G17" s="51"/>
      <c r="H17" s="35"/>
    </row>
    <row r="18" spans="2:8" ht="23.25" customHeight="1" thickBot="1">
      <c r="B18" s="239"/>
      <c r="C18" s="245"/>
      <c r="D18" s="246"/>
      <c r="E18" s="247"/>
      <c r="F18" s="39"/>
      <c r="G18" s="40"/>
      <c r="H18" s="41"/>
    </row>
    <row r="19" spans="2:8" ht="46.5" customHeight="1">
      <c r="B19" s="235" t="s">
        <v>216</v>
      </c>
      <c r="C19" s="224" t="s">
        <v>217</v>
      </c>
      <c r="D19" s="225"/>
      <c r="E19" s="149" t="s">
        <v>218</v>
      </c>
      <c r="F19" s="149" t="s">
        <v>219</v>
      </c>
      <c r="G19" s="149" t="s">
        <v>220</v>
      </c>
      <c r="H19" s="150" t="s">
        <v>221</v>
      </c>
    </row>
    <row r="20" spans="2:8" ht="37.5" customHeight="1">
      <c r="B20" s="236"/>
      <c r="C20" s="237"/>
      <c r="D20" s="238"/>
      <c r="E20" s="44"/>
      <c r="F20" s="22"/>
      <c r="G20" s="23"/>
      <c r="H20" s="30"/>
    </row>
    <row r="21" spans="2:8" ht="30" customHeight="1">
      <c r="B21" s="236"/>
      <c r="C21" s="237"/>
      <c r="D21" s="238"/>
      <c r="E21" s="44"/>
      <c r="F21" s="24"/>
      <c r="G21" s="23"/>
      <c r="H21" s="31"/>
    </row>
    <row r="22" spans="2:8" ht="30" customHeight="1">
      <c r="B22" s="236"/>
      <c r="C22" s="237"/>
      <c r="D22" s="238"/>
      <c r="E22" s="44"/>
      <c r="F22" s="24"/>
      <c r="G22" s="23"/>
      <c r="H22" s="31"/>
    </row>
    <row r="23" spans="2:8" ht="30" customHeight="1">
      <c r="B23" s="236"/>
      <c r="C23" s="237"/>
      <c r="D23" s="238"/>
      <c r="E23" s="44"/>
      <c r="F23" s="24"/>
      <c r="G23" s="23"/>
      <c r="H23" s="31"/>
    </row>
    <row r="24" spans="2:8" ht="30" customHeight="1">
      <c r="B24" s="236"/>
      <c r="C24" s="237"/>
      <c r="D24" s="238"/>
      <c r="E24" s="44"/>
      <c r="F24" s="24"/>
      <c r="G24" s="23"/>
      <c r="H24" s="31"/>
    </row>
    <row r="25" spans="2:8" ht="30" customHeight="1">
      <c r="B25" s="236"/>
      <c r="C25" s="237"/>
      <c r="D25" s="238"/>
      <c r="E25" s="44"/>
      <c r="F25" s="24"/>
      <c r="G25" s="23"/>
      <c r="H25" s="31"/>
    </row>
    <row r="26" spans="2:8" ht="30" customHeight="1">
      <c r="B26" s="236"/>
      <c r="C26" s="237"/>
      <c r="D26" s="238"/>
      <c r="E26" s="44"/>
      <c r="F26" s="24"/>
      <c r="G26" s="23"/>
      <c r="H26" s="31"/>
    </row>
    <row r="27" spans="2:8" ht="30" customHeight="1">
      <c r="B27" s="236"/>
      <c r="C27" s="237"/>
      <c r="D27" s="238"/>
      <c r="E27" s="44"/>
      <c r="F27" s="24"/>
      <c r="G27" s="23"/>
      <c r="H27" s="31"/>
    </row>
    <row r="28" spans="2:8" ht="30" customHeight="1" thickBot="1">
      <c r="B28" s="236"/>
      <c r="C28" s="219"/>
      <c r="D28" s="220"/>
      <c r="E28" s="44"/>
      <c r="F28" s="24"/>
      <c r="G28" s="23"/>
      <c r="H28" s="31"/>
    </row>
    <row r="29" spans="2:8" ht="32.25" customHeight="1">
      <c r="B29" s="221" t="s">
        <v>222</v>
      </c>
      <c r="C29" s="224" t="s">
        <v>223</v>
      </c>
      <c r="D29" s="225"/>
      <c r="E29" s="224" t="s">
        <v>224</v>
      </c>
      <c r="F29" s="225"/>
      <c r="G29" s="224" t="s">
        <v>225</v>
      </c>
      <c r="H29" s="225"/>
    </row>
    <row r="30" spans="2:8" ht="28.5" customHeight="1">
      <c r="B30" s="222"/>
      <c r="C30" s="226"/>
      <c r="D30" s="227"/>
      <c r="E30" s="228"/>
      <c r="F30" s="229"/>
      <c r="G30" s="228"/>
      <c r="H30" s="230"/>
    </row>
    <row r="31" spans="2:8" ht="27.75" customHeight="1">
      <c r="B31" s="222"/>
      <c r="C31" s="231" t="s">
        <v>226</v>
      </c>
      <c r="D31" s="232"/>
      <c r="E31" s="232"/>
      <c r="F31" s="232"/>
      <c r="G31" s="232"/>
      <c r="H31" s="233"/>
    </row>
    <row r="32" spans="2:8" ht="21" customHeight="1">
      <c r="B32" s="222"/>
      <c r="C32" s="212" t="s">
        <v>227</v>
      </c>
      <c r="D32" s="213"/>
      <c r="E32" s="234"/>
      <c r="F32" s="212" t="s">
        <v>228</v>
      </c>
      <c r="G32" s="213"/>
      <c r="H32" s="214"/>
    </row>
    <row r="33" spans="2:9" s="29" customFormat="1" ht="45">
      <c r="B33" s="222"/>
      <c r="C33" s="153" t="s">
        <v>373</v>
      </c>
      <c r="D33" s="154" t="s">
        <v>374</v>
      </c>
      <c r="E33" s="155" t="s">
        <v>377</v>
      </c>
      <c r="F33" s="153" t="s">
        <v>373</v>
      </c>
      <c r="G33" s="154" t="s">
        <v>374</v>
      </c>
      <c r="H33" s="156" t="s">
        <v>378</v>
      </c>
    </row>
    <row r="34" spans="2:9" s="28" customFormat="1" ht="33" customHeight="1">
      <c r="B34" s="222"/>
      <c r="C34" s="100" t="e">
        <f>+VLOOKUP(D34,'CTAS (2)'!A:B,2,0)</f>
        <v>#N/A</v>
      </c>
      <c r="D34" s="21"/>
      <c r="E34" s="36"/>
      <c r="F34" s="101" t="e">
        <f>+VLOOKUP(G34,'CTAS (2)'!D:E,2,0)</f>
        <v>#N/A</v>
      </c>
      <c r="G34" s="21"/>
      <c r="H34" s="37"/>
    </row>
    <row r="35" spans="2:9" s="28" customFormat="1" ht="33" customHeight="1">
      <c r="B35" s="222"/>
      <c r="C35" s="100" t="e">
        <f>+VLOOKUP(D35,'CTAS (2)'!A:B,2,0)</f>
        <v>#N/A</v>
      </c>
      <c r="D35" s="21"/>
      <c r="E35" s="36"/>
      <c r="F35" s="101" t="e">
        <f>+VLOOKUP(G35,'CTAS (2)'!D:E,2,0)</f>
        <v>#N/A</v>
      </c>
      <c r="G35" s="21"/>
      <c r="H35" s="37"/>
    </row>
    <row r="36" spans="2:9" s="28" customFormat="1" ht="33" customHeight="1">
      <c r="B36" s="222"/>
      <c r="C36" s="100" t="e">
        <f>+VLOOKUP(D36,'CTAS (2)'!A:B,2,0)</f>
        <v>#N/A</v>
      </c>
      <c r="D36" s="21"/>
      <c r="E36" s="36"/>
      <c r="F36" s="101" t="e">
        <f>+VLOOKUP(G36,'CTAS (2)'!D:E,2,0)</f>
        <v>#N/A</v>
      </c>
      <c r="G36" s="21"/>
      <c r="H36" s="37"/>
    </row>
    <row r="37" spans="2:9" s="28" customFormat="1" ht="33" customHeight="1">
      <c r="B37" s="222"/>
      <c r="C37" s="100" t="e">
        <f>+VLOOKUP(D37,'CTAS (2)'!A:B,2,0)</f>
        <v>#N/A</v>
      </c>
      <c r="D37" s="21"/>
      <c r="E37" s="36"/>
      <c r="F37" s="101" t="e">
        <f>+VLOOKUP(G37,'CTAS (2)'!D:E,2,0)</f>
        <v>#N/A</v>
      </c>
      <c r="G37" s="21"/>
      <c r="H37" s="37"/>
    </row>
    <row r="38" spans="2:9" s="28" customFormat="1" ht="33" customHeight="1">
      <c r="B38" s="222"/>
      <c r="C38" s="100" t="e">
        <f>+VLOOKUP(D38,'CTAS (2)'!A:B,2,0)</f>
        <v>#N/A</v>
      </c>
      <c r="D38" s="21"/>
      <c r="E38" s="62"/>
      <c r="F38" s="215" t="s">
        <v>229</v>
      </c>
      <c r="G38" s="213"/>
      <c r="H38" s="214"/>
    </row>
    <row r="39" spans="2:9" s="28" customFormat="1" ht="33" customHeight="1">
      <c r="B39" s="222"/>
      <c r="C39" s="100" t="e">
        <f>+VLOOKUP(D39,'CTAS (2)'!A:B,2,0)</f>
        <v>#N/A</v>
      </c>
      <c r="D39" s="21"/>
      <c r="E39" s="62"/>
      <c r="F39" s="153" t="s">
        <v>373</v>
      </c>
      <c r="G39" s="154" t="s">
        <v>374</v>
      </c>
      <c r="H39" s="156" t="s">
        <v>378</v>
      </c>
    </row>
    <row r="40" spans="2:9" s="28" customFormat="1" ht="33" customHeight="1">
      <c r="B40" s="222"/>
      <c r="C40" s="100" t="e">
        <f>+VLOOKUP(D40,'CTAS (2)'!A:B,2,0)</f>
        <v>#N/A</v>
      </c>
      <c r="D40" s="21"/>
      <c r="E40" s="62"/>
      <c r="F40" s="101" t="e">
        <f>+VLOOKUP(G40,'CTAS (2)'!I:J,2,0)</f>
        <v>#N/A</v>
      </c>
      <c r="G40" s="21"/>
      <c r="H40" s="37"/>
    </row>
    <row r="41" spans="2:9" s="28" customFormat="1" ht="33" customHeight="1">
      <c r="B41" s="222"/>
      <c r="C41" s="100" t="e">
        <f>+VLOOKUP(D41,'CTAS (2)'!A:B,2,0)</f>
        <v>#N/A</v>
      </c>
      <c r="D41" s="21"/>
      <c r="E41" s="62"/>
      <c r="F41" s="101" t="e">
        <f>+VLOOKUP(G41,'CTAS (2)'!I:J,2,0)</f>
        <v>#N/A</v>
      </c>
      <c r="G41" s="21"/>
      <c r="H41" s="37"/>
    </row>
    <row r="42" spans="2:9" ht="28.5" customHeight="1" thickBot="1">
      <c r="B42" s="223"/>
      <c r="C42" s="216" t="s">
        <v>230</v>
      </c>
      <c r="D42" s="217"/>
      <c r="E42" s="32">
        <f>+SUM(E34:E41)</f>
        <v>0</v>
      </c>
      <c r="F42" s="216" t="s">
        <v>379</v>
      </c>
      <c r="G42" s="217"/>
      <c r="H42" s="33">
        <f>+H34+H35+H36+H37+H40+H41</f>
        <v>0</v>
      </c>
      <c r="I42" s="108"/>
    </row>
    <row r="44" spans="2:9" ht="15.75">
      <c r="B44" s="103" t="s">
        <v>376</v>
      </c>
      <c r="C44" s="38"/>
      <c r="D44" s="38"/>
    </row>
    <row r="46" spans="2:9" ht="15.75">
      <c r="B46" s="102" t="s">
        <v>231</v>
      </c>
    </row>
    <row r="47" spans="2:9">
      <c r="B47" s="157" t="s">
        <v>232</v>
      </c>
      <c r="C47" s="157" t="s">
        <v>233</v>
      </c>
      <c r="D47" s="157" t="s">
        <v>232</v>
      </c>
      <c r="E47" s="157" t="s">
        <v>233</v>
      </c>
    </row>
    <row r="48" spans="2:9">
      <c r="B48" s="43" t="s">
        <v>234</v>
      </c>
      <c r="C48" s="43"/>
      <c r="D48" s="43" t="s">
        <v>235</v>
      </c>
      <c r="E48" s="43"/>
    </row>
    <row r="49" spans="2:5">
      <c r="B49" s="43" t="s">
        <v>236</v>
      </c>
      <c r="C49" s="43"/>
      <c r="D49" s="43" t="s">
        <v>237</v>
      </c>
      <c r="E49" s="43"/>
    </row>
    <row r="50" spans="2:5">
      <c r="B50" s="43" t="s">
        <v>238</v>
      </c>
      <c r="C50" s="43"/>
      <c r="D50" s="43" t="s">
        <v>239</v>
      </c>
      <c r="E50" s="43"/>
    </row>
    <row r="51" spans="2:5">
      <c r="B51" s="43" t="s">
        <v>240</v>
      </c>
      <c r="C51" s="43"/>
      <c r="D51" s="43" t="s">
        <v>241</v>
      </c>
      <c r="E51" s="43"/>
    </row>
    <row r="52" spans="2:5">
      <c r="B52" s="43" t="s">
        <v>242</v>
      </c>
      <c r="C52" s="43"/>
      <c r="D52" s="43" t="s">
        <v>243</v>
      </c>
      <c r="E52" s="43"/>
    </row>
    <row r="53" spans="2:5">
      <c r="B53" s="43" t="s">
        <v>244</v>
      </c>
      <c r="C53" s="43"/>
      <c r="D53" s="43" t="s">
        <v>245</v>
      </c>
      <c r="E53" s="43"/>
    </row>
    <row r="54" spans="2:5">
      <c r="E54" s="20">
        <f>+SUM(C48:C53,E48:E53)</f>
        <v>0</v>
      </c>
    </row>
    <row r="56" spans="2:5">
      <c r="B56" s="63" t="s">
        <v>246</v>
      </c>
      <c r="C56" s="48"/>
      <c r="D56" s="48"/>
    </row>
    <row r="57" spans="2:5">
      <c r="B57" s="158" t="s">
        <v>373</v>
      </c>
      <c r="C57" s="154" t="s">
        <v>374</v>
      </c>
      <c r="D57" s="218" t="s">
        <v>375</v>
      </c>
      <c r="E57" s="218"/>
    </row>
    <row r="58" spans="2:5" ht="42.75" customHeight="1">
      <c r="B58" s="64">
        <v>13101010</v>
      </c>
      <c r="C58" s="64" t="s">
        <v>349</v>
      </c>
      <c r="D58" s="211" t="s">
        <v>367</v>
      </c>
      <c r="E58" s="211"/>
    </row>
    <row r="59" spans="2:5" ht="30" customHeight="1">
      <c r="B59" s="64">
        <v>13101070</v>
      </c>
      <c r="C59" s="64" t="s">
        <v>350</v>
      </c>
      <c r="D59" s="211" t="s">
        <v>343</v>
      </c>
      <c r="E59" s="211"/>
    </row>
    <row r="60" spans="2:5" ht="55.5" customHeight="1">
      <c r="B60" s="64">
        <v>52203010</v>
      </c>
      <c r="C60" s="64" t="s">
        <v>351</v>
      </c>
      <c r="D60" s="211" t="s">
        <v>366</v>
      </c>
      <c r="E60" s="211"/>
    </row>
  </sheetData>
  <mergeCells count="56">
    <mergeCell ref="B5:C5"/>
    <mergeCell ref="D5:H5"/>
    <mergeCell ref="B6:C6"/>
    <mergeCell ref="D6:H6"/>
    <mergeCell ref="B7:C7"/>
    <mergeCell ref="D7:H7"/>
    <mergeCell ref="B1:H1"/>
    <mergeCell ref="B3:H3"/>
    <mergeCell ref="G12:H12"/>
    <mergeCell ref="G13:H13"/>
    <mergeCell ref="B11:C11"/>
    <mergeCell ref="D11:H11"/>
    <mergeCell ref="B12:C12"/>
    <mergeCell ref="D12:E12"/>
    <mergeCell ref="B13:C13"/>
    <mergeCell ref="D13:E13"/>
    <mergeCell ref="B8:B10"/>
    <mergeCell ref="D8:H8"/>
    <mergeCell ref="D9:H9"/>
    <mergeCell ref="D10:H10"/>
    <mergeCell ref="B4:C4"/>
    <mergeCell ref="D4:H4"/>
    <mergeCell ref="C24:D24"/>
    <mergeCell ref="C25:D25"/>
    <mergeCell ref="C26:D26"/>
    <mergeCell ref="C27:D27"/>
    <mergeCell ref="B14:B18"/>
    <mergeCell ref="C14:E14"/>
    <mergeCell ref="C15:E15"/>
    <mergeCell ref="C16:E16"/>
    <mergeCell ref="C17:E17"/>
    <mergeCell ref="C18:E18"/>
    <mergeCell ref="C28:D28"/>
    <mergeCell ref="B29:B42"/>
    <mergeCell ref="C29:D29"/>
    <mergeCell ref="E29:F29"/>
    <mergeCell ref="G29:H29"/>
    <mergeCell ref="C30:D30"/>
    <mergeCell ref="E30:F30"/>
    <mergeCell ref="G30:H30"/>
    <mergeCell ref="C31:H31"/>
    <mergeCell ref="C32:E32"/>
    <mergeCell ref="B19:B28"/>
    <mergeCell ref="C19:D19"/>
    <mergeCell ref="C20:D20"/>
    <mergeCell ref="C21:D21"/>
    <mergeCell ref="C22:D22"/>
    <mergeCell ref="C23:D23"/>
    <mergeCell ref="D58:E58"/>
    <mergeCell ref="D59:E59"/>
    <mergeCell ref="D60:E60"/>
    <mergeCell ref="F32:H32"/>
    <mergeCell ref="F38:H38"/>
    <mergeCell ref="C42:D42"/>
    <mergeCell ref="F42:G42"/>
    <mergeCell ref="D57:E57"/>
  </mergeCells>
  <dataValidations count="25">
    <dataValidation allowBlank="1" showInputMessage="1" showErrorMessage="1" prompt="¿Cuándo se hará el proyecto? Se requiere definir y programar de manera ordenada las actividades y su duración" sqref="B19:B28" xr:uid="{2A80A95A-6F62-4D32-B474-9B6C4749A91F}"/>
    <dataValidation allowBlank="1" showInputMessage="1" showErrorMessage="1" prompt="Rubro según el Manual de Cuentas Presupuestal " sqref="C33 F33 F39:F41 B57" xr:uid="{CAA9ADFC-26D3-4270-ADA7-38C088FC5EB5}"/>
    <dataValidation allowBlank="1" showInputMessage="1" showErrorMessage="1" prompt="Concepto del rubro según el Manual de Cuentas Presupuestal " sqref="D33 G33 G39 C57" xr:uid="{06412324-9885-400E-A129-A59DD308D676}"/>
    <dataValidation allowBlank="1" showInputMessage="1" showErrorMessage="1" prompt="Asociar los rubros de ingresos y gastos que se deben incurrir para el desarrollo del proyecto en la vigencia. El total de los rubros de ingresos y gastos por fondo, deberán sumar el mismo valor" sqref="C31:H31" xr:uid="{18A51A91-C3F8-42F5-A2C9-3065963E28C4}"/>
    <dataValidation allowBlank="1" showInputMessage="1" showErrorMessage="1" prompt="Código que identifica el fondo definido. " sqref="E29:F29" xr:uid="{69681C79-F995-4D43-A9C8-C5C82C2EF423}"/>
    <dataValidation allowBlank="1" showInputMessage="1" showErrorMessage="1" prompt="Definir el(los) fondo(s) por el cual se financiará el proyecto. Sólo se podrá programar los fondos que están bajo responsabilidad del ordenador de gasto que formula el proyecto." sqref="C29:D29" xr:uid="{BCE537EE-F491-444F-BF9D-7D3F24EADDE3}"/>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0244491A-4847-427C-A32B-631DFF6FDEC1}"/>
    <dataValidation allowBlank="1" showInputMessage="1" showErrorMessage="1" prompt="Por defecto señalar el tipo de: Mejoramiento de Gestión" sqref="D13" xr:uid="{0BC186A9-F982-4858-8387-E113F01B89CE}"/>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9:D19" xr:uid="{3E526737-664A-44B1-A416-B2CD6C0AE7C2}"/>
    <dataValidation allowBlank="1" showInputMessage="1" showErrorMessage="1" prompt="Determinar el miembro del equipo de la UAA que será responsable de asegurar el cumplimiento de la actividad asignada." sqref="H19" xr:uid="{7F64F2FA-5F25-485E-B551-0A1CC003E5D2}"/>
    <dataValidation allowBlank="1" showInputMessage="1" showErrorMessage="1" prompt="Estimar la duración de las actividades estableciendo aproximadamente los periodos de tiempo requeridos para finalizar cada una." sqref="F19:G19" xr:uid="{F1CFFEF2-DF5A-44ED-B038-0898D9F47E65}"/>
    <dataValidation allowBlank="1" showInputMessage="1" showErrorMessage="1" prompt="Asignar a cada actividad un valor o peso por medio de un porcentaje (%) de manera que el total sume 100%. Este porcentaje ayuda a evaluar el avance del proyecto en cualquier momento del año." sqref="E19" xr:uid="{A0D88B53-3D5E-49E3-9E33-8DBC6F4A91BD}"/>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F41CA23F-454A-48E5-91FE-559155B3C1C0}"/>
    <dataValidation allowBlank="1" showInputMessage="1" showErrorMessage="1" prompt="Establecer el punto de referencia o línea base para comparar el avance con la meta en un momento dado del año." sqref="G14" xr:uid="{46E3AC1E-C4E2-4A9C-83EA-939182224627}"/>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8" xr:uid="{58E8D8C3-EB8A-4C92-88DA-E1471AAF1C74}"/>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ECDAEF24-5542-44EA-87D9-1CCB094272BD}"/>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080C9C0E-0822-46D9-AC7F-90B8EA84FB0B}"/>
    <dataValidation allowBlank="1" showInputMessage="1" showErrorMessage="1" prompt="Unidad(es) responsable(s) de la dirección del proyecto con capacidad gerencial de plantear y ejecutar proyectos._x000a_" sqref="D12" xr:uid="{41207CFB-6723-40EB-8EB5-8A83F709665E}"/>
    <dataValidation allowBlank="1" showInputMessage="1" showErrorMessage="1" prompt="Los proyectos en el mismo subprograma deben sumar 100% " sqref="G13" xr:uid="{33843C6E-3DC0-4B91-B6F4-C302E1EE3A7C}"/>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CFAD83D4-41ED-4035-BE41-1B1ED9FD9425}"/>
    <dataValidation allowBlank="1" showInputMessage="1" showErrorMessage="1" prompt="Enunciado que proporciona una idea clara y concisa de qué se trata el proyecto." sqref="B4 D4" xr:uid="{C76E21AE-B78C-405A-AE5B-7D557463B44A}"/>
    <dataValidation allowBlank="1" showInputMessage="1" showErrorMessage="1" prompt="¿Cuánto se prevé costará el proyecto? Valor de los recursos monetarios necesarios para completar las actividades y ejecutar el proyecto." sqref="B29:B42" xr:uid="{61772D45-4555-4998-94ED-ECB81A7AB43A}"/>
    <dataValidation allowBlank="1" showInputMessage="1" showErrorMessage="1" prompt="Proporciona contexto y amplía la información contenida en el nombre del proyecto." sqref="C8:D10" xr:uid="{C38DA105-9EEC-4E87-B6F8-93CD03C835B7}"/>
    <dataValidation allowBlank="1" showInputMessage="1" showErrorMessage="1" promptTitle="Valor del proyecto" prompt="Recuerde que el valor debe estar expresado en Miles de pesos" sqref="G30:H30" xr:uid="{31F4F3CA-E0AF-409A-AD22-886B61A31B0D}"/>
    <dataValidation allowBlank="1" showInputMessage="1" showErrorMessage="1" promptTitle="Fondo" prompt="El sistema por defecto listará los centros que estan autorizados para el responsable de la unidad." sqref="C30:D30" xr:uid="{B1D58266-3BBB-4D37-AD72-E5B1931373F8}"/>
  </dataValidations>
  <pageMargins left="0.7" right="0.7" top="0.75" bottom="0.75" header="0.3" footer="0.3"/>
  <pageSetup scale="73" fitToHeight="0"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5F5014E-7E70-460C-88A3-C52EB9C31D65}">
          <x14:formula1>
            <xm:f>ESTRUCTURA!$G$4:$G$7</xm:f>
          </x14:formula1>
          <xm:sqref>F15:F18</xm:sqref>
        </x14:dataValidation>
        <x14:dataValidation type="list" allowBlank="1" showInputMessage="1" showErrorMessage="1" prompt="¿Para qué hacemos el proyecto? corresponde a la alineación con los objetivos estratégicos definidos en el Plan de Desarrollo Institucional 2019-2030. " xr:uid="{32547BA4-66EE-47A7-AD25-1F51E0FCAA65}">
          <x14:formula1>
            <xm:f>INDIRECT(HLOOKUP($D$5,Hoja2!$A$3:$F$4,2,FALSE))</xm:f>
          </x14:formula1>
          <xm:sqref>D6:H6</xm:sqref>
        </x14:dataValidation>
        <x14:dataValidation type="list" showInputMessage="1" showErrorMessage="1" prompt="¿Para qué hacemos el proyecto? corresponde a la alineación con los objetivos estratégicos definidos en el Plan de Desarrollo Institucional 2019-2030. " xr:uid="{44D26FE1-8AD3-4450-8C7C-F6EB0326F23E}">
          <x14:formula1>
            <xm:f>INDIRECT(HLOOKUP($D$6,Hoja2!$H$3:$W$4,2,FALSE))</xm:f>
          </x14:formula1>
          <xm:sqref>D7:H7</xm:sqref>
        </x14:dataValidation>
        <x14:dataValidation type="list" allowBlank="1" showInputMessage="1" showErrorMessage="1" prompt="¿Para qué hacemos el proyecto? corresponde a la alineación con los objetivos estratégicos definidos en el Plan de Desarrollo Institucional 2019-2030. " xr:uid="{B4E60CE9-C9A0-4959-98F5-9ED971DB9E38}">
          <x14:formula1>
            <xm:f>Hoja2!$A$3:$F$3</xm:f>
          </x14:formula1>
          <xm:sqref>D5:H5</xm:sqref>
        </x14:dataValidation>
        <x14:dataValidation type="list" allowBlank="1" showInputMessage="1" showErrorMessage="1" xr:uid="{FDCA2BC3-A617-437F-A5AC-810B9F0C38AD}">
          <x14:formula1>
            <xm:f>'CTAS (2)'!$A$3:$A$121</xm:f>
          </x14:formula1>
          <xm:sqref>D34:D41</xm:sqref>
        </x14:dataValidation>
        <x14:dataValidation type="list" allowBlank="1" showInputMessage="1" showErrorMessage="1" xr:uid="{CB79DB7B-CD21-4BD4-B9EC-A17E904DB4D1}">
          <x14:formula1>
            <xm:f>'CTAS (2)'!$D$2:$D$184</xm:f>
          </x14:formula1>
          <xm:sqref>G34:G37</xm:sqref>
        </x14:dataValidation>
        <x14:dataValidation type="list" allowBlank="1" showInputMessage="1" showErrorMessage="1" xr:uid="{DF7D6326-53EE-4EF5-AFA3-C18BB1BF7DE9}">
          <x14:formula1>
            <xm:f>'CTAS (2)'!$I$2:$I$34</xm:f>
          </x14:formula1>
          <xm:sqref>G40:G41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02879-45E3-47E9-9DF9-5AA2A43C1F77}">
  <sheetPr codeName="Hoja9">
    <tabColor theme="6" tint="0.59999389629810485"/>
    <pageSetUpPr fitToPage="1"/>
  </sheetPr>
  <dimension ref="B1:H64"/>
  <sheetViews>
    <sheetView showGridLines="0" zoomScaleNormal="100" workbookViewId="0">
      <selection activeCell="B3" sqref="B3:H3"/>
    </sheetView>
  </sheetViews>
  <sheetFormatPr baseColWidth="10" defaultColWidth="11.42578125" defaultRowHeight="15"/>
  <cols>
    <col min="1" max="1" width="4.7109375" style="20" customWidth="1"/>
    <col min="2" max="2" width="24.5703125" style="20" customWidth="1"/>
    <col min="3" max="3" width="27.7109375" style="20" customWidth="1"/>
    <col min="4" max="4" width="39"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713</v>
      </c>
      <c r="C1" s="248"/>
      <c r="D1" s="248"/>
      <c r="E1" s="248"/>
      <c r="F1" s="248"/>
      <c r="G1" s="248"/>
      <c r="H1" s="248"/>
    </row>
    <row r="2" spans="2:8" ht="11.25" hidden="1" customHeight="1" thickBot="1">
      <c r="B2" s="61"/>
      <c r="C2" s="61"/>
      <c r="D2" s="61"/>
      <c r="E2" s="61"/>
      <c r="F2" s="61"/>
      <c r="G2" s="61"/>
      <c r="H2" s="61"/>
    </row>
    <row r="3" spans="2:8" ht="26.25" customHeight="1">
      <c r="B3" s="201" t="s">
        <v>730</v>
      </c>
      <c r="C3" s="202"/>
      <c r="D3" s="202"/>
      <c r="E3" s="202"/>
      <c r="F3" s="202"/>
      <c r="G3" s="202"/>
      <c r="H3" s="203"/>
    </row>
    <row r="4" spans="2:8" ht="33" customHeight="1">
      <c r="B4" s="256" t="s">
        <v>202</v>
      </c>
      <c r="C4" s="259"/>
      <c r="D4" s="219" t="s">
        <v>248</v>
      </c>
      <c r="E4" s="260"/>
      <c r="F4" s="260"/>
      <c r="G4" s="260"/>
      <c r="H4" s="261"/>
    </row>
    <row r="5" spans="2:8" ht="23.25" customHeight="1">
      <c r="B5" s="256" t="s">
        <v>203</v>
      </c>
      <c r="C5" s="259"/>
      <c r="D5" s="219"/>
      <c r="E5" s="260"/>
      <c r="F5" s="260"/>
      <c r="G5" s="260"/>
      <c r="H5" s="261"/>
    </row>
    <row r="6" spans="2:8" ht="23.25" customHeight="1">
      <c r="B6" s="256" t="s">
        <v>10</v>
      </c>
      <c r="C6" s="259"/>
      <c r="D6" s="219"/>
      <c r="E6" s="260"/>
      <c r="F6" s="260"/>
      <c r="G6" s="260"/>
      <c r="H6" s="261"/>
    </row>
    <row r="7" spans="2:8" ht="28.5" customHeight="1">
      <c r="B7" s="256" t="s">
        <v>12</v>
      </c>
      <c r="C7" s="259"/>
      <c r="D7" s="219"/>
      <c r="E7" s="260"/>
      <c r="F7" s="260"/>
      <c r="G7" s="260"/>
      <c r="H7" s="261"/>
    </row>
    <row r="8" spans="2:8" ht="133.5" customHeight="1">
      <c r="B8" s="256" t="s">
        <v>344</v>
      </c>
      <c r="C8" s="151" t="s">
        <v>348</v>
      </c>
      <c r="D8" s="219" t="s">
        <v>716</v>
      </c>
      <c r="E8" s="260"/>
      <c r="F8" s="260"/>
      <c r="G8" s="260"/>
      <c r="H8" s="261"/>
    </row>
    <row r="9" spans="2:8" ht="46.5" customHeight="1">
      <c r="B9" s="256"/>
      <c r="C9" s="151" t="s">
        <v>358</v>
      </c>
      <c r="D9" s="253" t="s">
        <v>359</v>
      </c>
      <c r="E9" s="253"/>
      <c r="F9" s="253"/>
      <c r="G9" s="253"/>
      <c r="H9" s="254"/>
    </row>
    <row r="10" spans="2:8" ht="31.5" customHeight="1">
      <c r="B10" s="256"/>
      <c r="C10" s="152" t="s">
        <v>345</v>
      </c>
      <c r="D10" s="257" t="s">
        <v>728</v>
      </c>
      <c r="E10" s="257"/>
      <c r="F10" s="257"/>
      <c r="G10" s="257"/>
      <c r="H10" s="258"/>
    </row>
    <row r="11" spans="2:8" ht="35.25" customHeight="1">
      <c r="B11" s="251" t="s">
        <v>204</v>
      </c>
      <c r="C11" s="252"/>
      <c r="D11" s="219" t="s">
        <v>249</v>
      </c>
      <c r="E11" s="260"/>
      <c r="F11" s="260"/>
      <c r="G11" s="260"/>
      <c r="H11" s="261"/>
    </row>
    <row r="12" spans="2:8" ht="40.5" customHeight="1">
      <c r="B12" s="251" t="s">
        <v>205</v>
      </c>
      <c r="C12" s="252"/>
      <c r="D12" s="219" t="s">
        <v>247</v>
      </c>
      <c r="E12" s="220"/>
      <c r="F12" s="146" t="s">
        <v>206</v>
      </c>
      <c r="G12" s="264" t="s">
        <v>207</v>
      </c>
      <c r="H12" s="265"/>
    </row>
    <row r="13" spans="2:8" ht="30.75" customHeight="1" thickBot="1">
      <c r="B13" s="251" t="s">
        <v>208</v>
      </c>
      <c r="C13" s="252"/>
      <c r="D13" s="268" t="s">
        <v>209</v>
      </c>
      <c r="E13" s="269"/>
      <c r="F13" s="159" t="s">
        <v>210</v>
      </c>
      <c r="G13" s="266"/>
      <c r="H13" s="267"/>
    </row>
    <row r="14" spans="2:8" ht="31.5" customHeight="1">
      <c r="B14" s="278" t="s">
        <v>211</v>
      </c>
      <c r="C14" s="240" t="s">
        <v>212</v>
      </c>
      <c r="D14" s="241"/>
      <c r="E14" s="242"/>
      <c r="F14" s="147" t="s">
        <v>213</v>
      </c>
      <c r="G14" s="147" t="s">
        <v>214</v>
      </c>
      <c r="H14" s="148" t="s">
        <v>215</v>
      </c>
    </row>
    <row r="15" spans="2:8" ht="24" customHeight="1">
      <c r="B15" s="279"/>
      <c r="C15" s="270" t="s">
        <v>250</v>
      </c>
      <c r="D15" s="271"/>
      <c r="E15" s="272"/>
      <c r="F15" s="39" t="s">
        <v>16</v>
      </c>
      <c r="G15" s="40">
        <v>0</v>
      </c>
      <c r="H15" s="41">
        <v>1</v>
      </c>
    </row>
    <row r="16" spans="2:8" ht="24" customHeight="1">
      <c r="B16" s="279"/>
      <c r="C16" s="114" t="s">
        <v>251</v>
      </c>
      <c r="D16" s="115"/>
      <c r="E16" s="116"/>
      <c r="F16" s="39" t="s">
        <v>16</v>
      </c>
      <c r="G16" s="40">
        <v>0</v>
      </c>
      <c r="H16" s="41">
        <v>1</v>
      </c>
    </row>
    <row r="17" spans="2:8" ht="25.5" customHeight="1" thickBot="1">
      <c r="B17" s="279"/>
      <c r="C17" s="273" t="s">
        <v>252</v>
      </c>
      <c r="D17" s="274"/>
      <c r="E17" s="275"/>
      <c r="F17" s="39" t="s">
        <v>16</v>
      </c>
      <c r="G17" s="40">
        <v>0</v>
      </c>
      <c r="H17" s="41">
        <v>1</v>
      </c>
    </row>
    <row r="18" spans="2:8" ht="46.5" customHeight="1">
      <c r="B18" s="278" t="s">
        <v>216</v>
      </c>
      <c r="C18" s="224" t="s">
        <v>217</v>
      </c>
      <c r="D18" s="225"/>
      <c r="E18" s="149" t="s">
        <v>218</v>
      </c>
      <c r="F18" s="149" t="s">
        <v>219</v>
      </c>
      <c r="G18" s="149" t="s">
        <v>220</v>
      </c>
      <c r="H18" s="150" t="s">
        <v>221</v>
      </c>
    </row>
    <row r="19" spans="2:8" ht="45.75" customHeight="1">
      <c r="B19" s="279"/>
      <c r="C19" s="219" t="s">
        <v>360</v>
      </c>
      <c r="D19" s="220"/>
      <c r="E19" s="25"/>
      <c r="F19" s="22"/>
      <c r="G19" s="23"/>
      <c r="H19" s="30"/>
    </row>
    <row r="20" spans="2:8" ht="45.75" customHeight="1">
      <c r="B20" s="279"/>
      <c r="C20" s="262" t="s">
        <v>368</v>
      </c>
      <c r="D20" s="263"/>
      <c r="E20" s="26"/>
      <c r="F20" s="24"/>
      <c r="G20" s="23"/>
      <c r="H20" s="31"/>
    </row>
    <row r="21" spans="2:8" ht="86.25" customHeight="1">
      <c r="B21" s="279"/>
      <c r="C21" s="262" t="s">
        <v>721</v>
      </c>
      <c r="D21" s="263"/>
      <c r="E21" s="26"/>
      <c r="F21" s="24"/>
      <c r="G21" s="23"/>
      <c r="H21" s="31"/>
    </row>
    <row r="22" spans="2:8" ht="45.75" customHeight="1">
      <c r="B22" s="279"/>
      <c r="C22" s="262" t="s">
        <v>369</v>
      </c>
      <c r="D22" s="263"/>
      <c r="E22" s="27"/>
      <c r="F22" s="22"/>
      <c r="G22" s="23"/>
      <c r="H22" s="30"/>
    </row>
    <row r="23" spans="2:8" ht="45.75" customHeight="1">
      <c r="B23" s="279"/>
      <c r="C23" s="262" t="s">
        <v>371</v>
      </c>
      <c r="D23" s="263"/>
      <c r="E23" s="27"/>
      <c r="F23" s="22"/>
      <c r="G23" s="23"/>
      <c r="H23" s="30"/>
    </row>
    <row r="24" spans="2:8" ht="45.75" customHeight="1">
      <c r="B24" s="279"/>
      <c r="C24" s="262" t="s">
        <v>370</v>
      </c>
      <c r="D24" s="263"/>
      <c r="E24" s="27"/>
      <c r="F24" s="22"/>
      <c r="G24" s="23"/>
      <c r="H24" s="30"/>
    </row>
    <row r="25" spans="2:8" ht="45.75" customHeight="1">
      <c r="B25" s="279"/>
      <c r="C25" s="262" t="s">
        <v>722</v>
      </c>
      <c r="D25" s="263"/>
      <c r="E25" s="27"/>
      <c r="F25" s="22"/>
      <c r="G25" s="23"/>
      <c r="H25" s="30"/>
    </row>
    <row r="26" spans="2:8" ht="45.75" customHeight="1">
      <c r="B26" s="279"/>
      <c r="C26" s="262" t="s">
        <v>718</v>
      </c>
      <c r="D26" s="263"/>
      <c r="E26" s="27"/>
      <c r="F26" s="22"/>
      <c r="G26" s="23"/>
      <c r="H26" s="30"/>
    </row>
    <row r="27" spans="2:8" ht="45.75" customHeight="1">
      <c r="B27" s="279"/>
      <c r="C27" s="262" t="s">
        <v>253</v>
      </c>
      <c r="D27" s="263"/>
      <c r="E27" s="27"/>
      <c r="F27" s="22"/>
      <c r="G27" s="23"/>
      <c r="H27" s="30"/>
    </row>
    <row r="28" spans="2:8" ht="45.75" customHeight="1" thickBot="1">
      <c r="B28" s="279"/>
      <c r="C28" s="276" t="s">
        <v>254</v>
      </c>
      <c r="D28" s="277"/>
      <c r="E28" s="27"/>
      <c r="F28" s="22"/>
      <c r="G28" s="23"/>
      <c r="H28" s="30"/>
    </row>
    <row r="29" spans="2:8" ht="32.25" customHeight="1">
      <c r="B29" s="221" t="s">
        <v>222</v>
      </c>
      <c r="C29" s="224" t="s">
        <v>223</v>
      </c>
      <c r="D29" s="225"/>
      <c r="E29" s="224" t="s">
        <v>224</v>
      </c>
      <c r="F29" s="225"/>
      <c r="G29" s="224" t="s">
        <v>225</v>
      </c>
      <c r="H29" s="225"/>
    </row>
    <row r="30" spans="2:8" ht="28.5" customHeight="1">
      <c r="B30" s="222"/>
      <c r="C30" s="226"/>
      <c r="D30" s="227"/>
      <c r="E30" s="228"/>
      <c r="F30" s="229"/>
      <c r="G30" s="228"/>
      <c r="H30" s="230"/>
    </row>
    <row r="31" spans="2:8" ht="27.75" customHeight="1">
      <c r="B31" s="222"/>
      <c r="C31" s="231" t="s">
        <v>226</v>
      </c>
      <c r="D31" s="232"/>
      <c r="E31" s="232"/>
      <c r="F31" s="232"/>
      <c r="G31" s="232"/>
      <c r="H31" s="233"/>
    </row>
    <row r="32" spans="2:8" ht="21" customHeight="1">
      <c r="B32" s="222"/>
      <c r="C32" s="212" t="s">
        <v>227</v>
      </c>
      <c r="D32" s="213"/>
      <c r="E32" s="234"/>
      <c r="F32" s="212" t="s">
        <v>228</v>
      </c>
      <c r="G32" s="213"/>
      <c r="H32" s="214"/>
    </row>
    <row r="33" spans="2:8" s="29" customFormat="1" ht="45">
      <c r="B33" s="222"/>
      <c r="C33" s="153" t="s">
        <v>373</v>
      </c>
      <c r="D33" s="154" t="s">
        <v>374</v>
      </c>
      <c r="E33" s="155" t="s">
        <v>377</v>
      </c>
      <c r="F33" s="153" t="s">
        <v>373</v>
      </c>
      <c r="G33" s="154" t="s">
        <v>374</v>
      </c>
      <c r="H33" s="156" t="s">
        <v>378</v>
      </c>
    </row>
    <row r="34" spans="2:8" s="28" customFormat="1" ht="33" customHeight="1">
      <c r="B34" s="222"/>
      <c r="C34" s="100" t="e">
        <f>+VLOOKUP(D34,'CTAS (2)'!A:B,2,0)</f>
        <v>#N/A</v>
      </c>
      <c r="D34" s="21"/>
      <c r="E34" s="36"/>
      <c r="F34" s="101" t="e">
        <f>+VLOOKUP(G34,'CTAS (2)'!D:E,2,0)</f>
        <v>#N/A</v>
      </c>
      <c r="G34" s="21"/>
      <c r="H34" s="37"/>
    </row>
    <row r="35" spans="2:8" s="28" customFormat="1" ht="33" customHeight="1">
      <c r="B35" s="222"/>
      <c r="C35" s="100" t="e">
        <f>+VLOOKUP(D35,'CTAS (2)'!A:B,2,0)</f>
        <v>#N/A</v>
      </c>
      <c r="D35" s="21"/>
      <c r="E35" s="36"/>
      <c r="F35" s="101" t="e">
        <f>+VLOOKUP(G35,'CTAS (2)'!D:E,2,0)</f>
        <v>#N/A</v>
      </c>
      <c r="G35" s="21"/>
      <c r="H35" s="37"/>
    </row>
    <row r="36" spans="2:8" s="28" customFormat="1" ht="33" customHeight="1">
      <c r="B36" s="222"/>
      <c r="C36" s="100" t="e">
        <f>+VLOOKUP(D36,'CTAS (2)'!A:B,2,0)</f>
        <v>#N/A</v>
      </c>
      <c r="D36" s="21"/>
      <c r="E36" s="36"/>
      <c r="F36" s="101" t="e">
        <f>+VLOOKUP(G36,'CTAS (2)'!D:E,2,0)</f>
        <v>#N/A</v>
      </c>
      <c r="G36" s="21"/>
      <c r="H36" s="37"/>
    </row>
    <row r="37" spans="2:8" s="28" customFormat="1" ht="33" customHeight="1">
      <c r="B37" s="222"/>
      <c r="C37" s="100" t="e">
        <f>+VLOOKUP(D37,'CTAS (2)'!A:B,2,0)</f>
        <v>#N/A</v>
      </c>
      <c r="D37" s="21"/>
      <c r="E37" s="36"/>
      <c r="F37" s="101" t="e">
        <f>+VLOOKUP(G37,'CTAS (2)'!D:E,2,0)</f>
        <v>#N/A</v>
      </c>
      <c r="G37" s="21"/>
      <c r="H37" s="37"/>
    </row>
    <row r="38" spans="2:8" s="28" customFormat="1" ht="33" customHeight="1">
      <c r="B38" s="222"/>
      <c r="C38" s="100" t="e">
        <f>+VLOOKUP(D38,'CTAS (2)'!A:B,2,0)</f>
        <v>#N/A</v>
      </c>
      <c r="D38" s="21"/>
      <c r="E38" s="62"/>
      <c r="F38" s="215" t="s">
        <v>229</v>
      </c>
      <c r="G38" s="213"/>
      <c r="H38" s="214"/>
    </row>
    <row r="39" spans="2:8" s="28" customFormat="1" ht="33" customHeight="1">
      <c r="B39" s="222"/>
      <c r="C39" s="100" t="e">
        <f>+VLOOKUP(D39,'CTAS (2)'!A:B,2,0)</f>
        <v>#N/A</v>
      </c>
      <c r="D39" s="21"/>
      <c r="E39" s="62"/>
      <c r="F39" s="153" t="s">
        <v>373</v>
      </c>
      <c r="G39" s="154" t="s">
        <v>374</v>
      </c>
      <c r="H39" s="156" t="s">
        <v>378</v>
      </c>
    </row>
    <row r="40" spans="2:8" s="28" customFormat="1" ht="33" customHeight="1">
      <c r="B40" s="222"/>
      <c r="C40" s="100" t="e">
        <f>+VLOOKUP(D40,'CTAS (2)'!A:B,2,0)</f>
        <v>#N/A</v>
      </c>
      <c r="D40" s="21"/>
      <c r="E40" s="62"/>
      <c r="F40" s="101" t="e">
        <f>+VLOOKUP(G40,'CTAS (2)'!I:J,2,0)</f>
        <v>#N/A</v>
      </c>
      <c r="G40" s="21"/>
      <c r="H40" s="37"/>
    </row>
    <row r="41" spans="2:8" s="28" customFormat="1" ht="33" customHeight="1">
      <c r="B41" s="222"/>
      <c r="C41" s="100" t="e">
        <f>+VLOOKUP(D41,'CTAS (2)'!A:B,2,0)</f>
        <v>#N/A</v>
      </c>
      <c r="D41" s="21"/>
      <c r="E41" s="62"/>
      <c r="F41" s="101" t="e">
        <f>+VLOOKUP(G41,'CTAS (2)'!I:J,2,0)</f>
        <v>#N/A</v>
      </c>
      <c r="G41" s="21"/>
      <c r="H41" s="37"/>
    </row>
    <row r="42" spans="2:8" ht="28.5" customHeight="1" thickBot="1">
      <c r="B42" s="223"/>
      <c r="C42" s="216" t="s">
        <v>230</v>
      </c>
      <c r="D42" s="217"/>
      <c r="E42" s="32">
        <f>+SUM(E34:E41)</f>
        <v>0</v>
      </c>
      <c r="F42" s="216" t="s">
        <v>379</v>
      </c>
      <c r="G42" s="217"/>
      <c r="H42" s="33">
        <f>+H34+H35+H36+H37+H40+H41</f>
        <v>0</v>
      </c>
    </row>
    <row r="44" spans="2:8" ht="30" customHeight="1">
      <c r="B44" s="42" t="s">
        <v>723</v>
      </c>
      <c r="C44" s="38"/>
      <c r="D44" s="38"/>
      <c r="E44" s="38"/>
      <c r="F44" s="38"/>
      <c r="G44" s="38"/>
      <c r="H44" s="38"/>
    </row>
    <row r="45" spans="2:8">
      <c r="B45" s="29"/>
    </row>
    <row r="46" spans="2:8" ht="15.75">
      <c r="B46" s="103" t="s">
        <v>376</v>
      </c>
      <c r="C46" s="38"/>
      <c r="D46" s="38"/>
    </row>
    <row r="48" spans="2:8" ht="15.75">
      <c r="B48" s="102" t="s">
        <v>231</v>
      </c>
    </row>
    <row r="49" spans="2:5">
      <c r="B49" s="157" t="s">
        <v>232</v>
      </c>
      <c r="C49" s="157" t="s">
        <v>233</v>
      </c>
      <c r="D49" s="157" t="s">
        <v>232</v>
      </c>
      <c r="E49" s="157" t="s">
        <v>233</v>
      </c>
    </row>
    <row r="50" spans="2:5">
      <c r="B50" s="43" t="s">
        <v>234</v>
      </c>
      <c r="C50" s="43"/>
      <c r="D50" s="43" t="s">
        <v>235</v>
      </c>
      <c r="E50" s="43"/>
    </row>
    <row r="51" spans="2:5">
      <c r="B51" s="43" t="s">
        <v>236</v>
      </c>
      <c r="C51" s="43"/>
      <c r="D51" s="43" t="s">
        <v>237</v>
      </c>
      <c r="E51" s="43"/>
    </row>
    <row r="52" spans="2:5">
      <c r="B52" s="43" t="s">
        <v>238</v>
      </c>
      <c r="C52" s="43"/>
      <c r="D52" s="43" t="s">
        <v>239</v>
      </c>
      <c r="E52" s="43"/>
    </row>
    <row r="53" spans="2:5">
      <c r="B53" s="43" t="s">
        <v>240</v>
      </c>
      <c r="C53" s="43"/>
      <c r="D53" s="43" t="s">
        <v>241</v>
      </c>
      <c r="E53" s="43"/>
    </row>
    <row r="54" spans="2:5">
      <c r="B54" s="43" t="s">
        <v>242</v>
      </c>
      <c r="C54" s="43"/>
      <c r="D54" s="43" t="s">
        <v>243</v>
      </c>
      <c r="E54" s="43"/>
    </row>
    <row r="55" spans="2:5">
      <c r="B55" s="43" t="s">
        <v>244</v>
      </c>
      <c r="C55" s="43"/>
      <c r="D55" s="43" t="s">
        <v>245</v>
      </c>
      <c r="E55" s="43"/>
    </row>
    <row r="56" spans="2:5">
      <c r="E56" s="20">
        <f>+SUM(C50:C55,E50:E55)</f>
        <v>0</v>
      </c>
    </row>
    <row r="58" spans="2:5">
      <c r="B58" s="63" t="s">
        <v>246</v>
      </c>
      <c r="C58" s="48"/>
      <c r="D58" s="48"/>
    </row>
    <row r="59" spans="2:5">
      <c r="B59" s="158" t="s">
        <v>373</v>
      </c>
      <c r="C59" s="154" t="s">
        <v>374</v>
      </c>
      <c r="D59" s="218" t="s">
        <v>375</v>
      </c>
      <c r="E59" s="218"/>
    </row>
    <row r="60" spans="2:5" ht="33" customHeight="1">
      <c r="B60" s="64">
        <v>13101010</v>
      </c>
      <c r="C60" s="64" t="s">
        <v>349</v>
      </c>
      <c r="D60" s="211" t="s">
        <v>367</v>
      </c>
      <c r="E60" s="211"/>
    </row>
    <row r="61" spans="2:5" ht="33" customHeight="1">
      <c r="B61" s="64">
        <v>13101070</v>
      </c>
      <c r="C61" s="64" t="s">
        <v>350</v>
      </c>
      <c r="D61" s="211" t="s">
        <v>343</v>
      </c>
      <c r="E61" s="211"/>
    </row>
    <row r="62" spans="2:5" ht="90" customHeight="1">
      <c r="B62" s="64">
        <v>52203010</v>
      </c>
      <c r="C62" s="64" t="s">
        <v>351</v>
      </c>
      <c r="D62" s="211" t="s">
        <v>366</v>
      </c>
      <c r="E62" s="211"/>
    </row>
    <row r="63" spans="2:5" ht="41.25" customHeight="1"/>
    <row r="64" spans="2:5" ht="30" customHeight="1"/>
  </sheetData>
  <mergeCells count="55">
    <mergeCell ref="D60:E60"/>
    <mergeCell ref="D59:E59"/>
    <mergeCell ref="C42:D42"/>
    <mergeCell ref="F42:G42"/>
    <mergeCell ref="D61:E61"/>
    <mergeCell ref="D62:E62"/>
    <mergeCell ref="B4:C4"/>
    <mergeCell ref="B5:C5"/>
    <mergeCell ref="B6:C6"/>
    <mergeCell ref="B7:C7"/>
    <mergeCell ref="B11:C11"/>
    <mergeCell ref="B8:B10"/>
    <mergeCell ref="D4:H4"/>
    <mergeCell ref="D5:H5"/>
    <mergeCell ref="D6:H6"/>
    <mergeCell ref="D7:H7"/>
    <mergeCell ref="D11:H11"/>
    <mergeCell ref="D8:H8"/>
    <mergeCell ref="G30:H30"/>
    <mergeCell ref="F38:H38"/>
    <mergeCell ref="B14:B17"/>
    <mergeCell ref="C14:E14"/>
    <mergeCell ref="C15:E15"/>
    <mergeCell ref="C17:E17"/>
    <mergeCell ref="B29:B42"/>
    <mergeCell ref="C29:D29"/>
    <mergeCell ref="C32:E32"/>
    <mergeCell ref="C27:D27"/>
    <mergeCell ref="C28:D28"/>
    <mergeCell ref="C31:H31"/>
    <mergeCell ref="B18:B28"/>
    <mergeCell ref="C24:D24"/>
    <mergeCell ref="C25:D25"/>
    <mergeCell ref="C26:D26"/>
    <mergeCell ref="E29:F29"/>
    <mergeCell ref="C23:D23"/>
    <mergeCell ref="F32:H32"/>
    <mergeCell ref="D10:H10"/>
    <mergeCell ref="B1:H1"/>
    <mergeCell ref="B3:H3"/>
    <mergeCell ref="G12:H12"/>
    <mergeCell ref="G13:H13"/>
    <mergeCell ref="D9:H9"/>
    <mergeCell ref="B12:C12"/>
    <mergeCell ref="B13:C13"/>
    <mergeCell ref="D12:E12"/>
    <mergeCell ref="D13:E13"/>
    <mergeCell ref="G29:H29"/>
    <mergeCell ref="C30:D30"/>
    <mergeCell ref="C18:D18"/>
    <mergeCell ref="C19:D19"/>
    <mergeCell ref="C20:D20"/>
    <mergeCell ref="C21:D21"/>
    <mergeCell ref="C22:D22"/>
    <mergeCell ref="E30:F30"/>
  </mergeCells>
  <dataValidations count="25">
    <dataValidation allowBlank="1" showInputMessage="1" showErrorMessage="1" prompt="¿Cuánto se prevé costará el proyecto? Valor de los recursos monetarios necesarios para completar las actividades y ejecutar el proyecto." sqref="B29:B42" xr:uid="{88D98712-F6EB-4310-88A2-2E9BA52562D9}"/>
    <dataValidation allowBlank="1" showInputMessage="1" showErrorMessage="1" prompt="¿Cuándo se hará el proyecto? Se requiere definir y programar de manera ordenada las actividades y su duración" sqref="B18:B28" xr:uid="{7216BFA8-80EC-4AA5-B445-37AAC49DBF54}"/>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2535770B-3C43-4F96-9594-E635EA43C653}"/>
    <dataValidation allowBlank="1" showInputMessage="1" showErrorMessage="1" prompt="Los proyectos en el mismo subprograma deben sumar 100% " sqref="G13" xr:uid="{5EBFB4F9-5A75-4FDF-AA61-61651697B9B5}"/>
    <dataValidation allowBlank="1" showInputMessage="1" showErrorMessage="1" prompt="Unidad(es) responsable(s) de la dirección del proyecto con capacidad gerencial de plantear y ejecutar proyectos._x000a_" sqref="D12" xr:uid="{9945B3DD-1F86-4F03-81F4-D24E26152946}"/>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1EB3286B-199A-41AB-B9A7-923CBDB8E202}"/>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2187F3D1-5EB2-4EE9-8358-688990C86D5D}"/>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7" xr:uid="{DCFB29ED-5ECA-4628-938D-DB26D8A46326}"/>
    <dataValidation allowBlank="1" showInputMessage="1" showErrorMessage="1" prompt="Establecer el punto de referencia o línea base para comparar el avance con la meta en un momento dado del año." sqref="G14" xr:uid="{343B9C96-CAC2-4EC1-945B-7C30B677994C}"/>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6F7A0CD6-6EE1-40FE-B9E6-7B0A676B25D1}"/>
    <dataValidation allowBlank="1" showInputMessage="1" showErrorMessage="1" prompt="Asignar a cada actividad un valor o peso por medio de un porcentaje (%) de manera que el total sume 100%. Este porcentaje ayuda a evaluar el avance del proyecto en cualquier momento del año." sqref="E18" xr:uid="{DDEC7BCC-2109-43B4-A921-830D128ECF00}"/>
    <dataValidation allowBlank="1" showInputMessage="1" showErrorMessage="1" prompt="Estimar la duración de las actividades estableciendo aproximadamente los periodos de tiempo requeridos para finalizar cada una." sqref="F18:G18" xr:uid="{D9FD97EA-69AA-4BFC-A7C6-AC06D7CF56F2}"/>
    <dataValidation allowBlank="1" showInputMessage="1" showErrorMessage="1" prompt="Determinar el miembro del equipo de la UAA que será responsable de asegurar el cumplimiento de la actividad asignada." sqref="H18" xr:uid="{6CC49F56-2FEC-4BF6-AD5C-5BBD608277F5}"/>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8:D18" xr:uid="{888818A1-5A94-4ED9-A715-AEC531E25D3C}"/>
    <dataValidation allowBlank="1" showInputMessage="1" showErrorMessage="1" prompt="Por defecto señalar el tipo de: Mejoramiento de Gestión" sqref="D13" xr:uid="{2AEBE7E2-90D9-47D5-B416-CA903E651F17}"/>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5" xr:uid="{9E5E2BF6-50F1-46FB-A125-7117444278CD}"/>
    <dataValidation allowBlank="1" showInputMessage="1" showErrorMessage="1" prompt="Definir el(los) fondo(s) por el cual se financiará el proyecto. Sólo se podrá programar los fondos que están bajo responsabilidad del ordenador de gasto que formula el proyecto." sqref="C29:D29" xr:uid="{3FBC8ECC-7DE3-44C2-A9DF-427487CFFB87}"/>
    <dataValidation allowBlank="1" showInputMessage="1" showErrorMessage="1" prompt="Código que identifica el fondo definido. " sqref="E29:F29" xr:uid="{94FCD1D4-78CF-43C5-B8C4-4D415D275987}"/>
    <dataValidation allowBlank="1" showInputMessage="1" showErrorMessage="1" prompt="Asociar los rubros de ingresos y gastos que se deben incurrir para el desarrollo del proyecto en la vigencia. El total de los rubros de ingresos y gastos por fondo, deberán sumar el mismo valor" sqref="C31:H31" xr:uid="{B0AFD478-1A42-4AC8-91F5-03AAB2A6C0C3}"/>
    <dataValidation allowBlank="1" showInputMessage="1" showErrorMessage="1" prompt="Concepto del rubro según el Manual de Cuentas Presupuestal " sqref="D33 G33 G39 C59" xr:uid="{7EBBACD2-AD28-4FDB-ADCF-8C6965BE2238}"/>
    <dataValidation allowBlank="1" showInputMessage="1" showErrorMessage="1" prompt="Rubro según el Manual de Cuentas Presupuestal " sqref="C33 F33 F39:F41 B59" xr:uid="{898743CA-268D-4265-8B0E-690BB0F745FD}"/>
    <dataValidation allowBlank="1" showInputMessage="1" showErrorMessage="1" prompt="Proporciona contexto y amplía la información contenida en el nombre del proyecto." sqref="C8:D10" xr:uid="{9745A518-64C4-47C3-9529-3161F3F96EBD}"/>
    <dataValidation allowBlank="1" showInputMessage="1" showErrorMessage="1" prompt="Enunciado que proporciona una idea clara y concisa de qué se trata el proyecto." sqref="B4 D4" xr:uid="{001EF8B6-6E59-417E-A1E6-6999E5A275C7}"/>
    <dataValidation allowBlank="1" showInputMessage="1" showErrorMessage="1" promptTitle="Fondo" prompt="El sistema por defecto listará los centros que estan autorizados para el responsable de la unidad." sqref="C30:D30" xr:uid="{C70C654E-48FE-4733-8A0D-F6CEA58BC31F}"/>
    <dataValidation allowBlank="1" showInputMessage="1" showErrorMessage="1" promptTitle="Valor del proyecto" prompt="Recuerde que el valor debe estar expresado en Miles de pesos" sqref="G30:H30" xr:uid="{68D97DA4-B330-40E7-8E70-9894F7D58A01}"/>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Para qué hacemos el proyecto? corresponde a la alineación con los objetivos estratégicos definidos en el Plan de Desarrollo Institucional 2019-2030. " xr:uid="{6E27C14C-E6E8-47F0-9D8A-47728840C281}">
          <x14:formula1>
            <xm:f>Hoja2!$A$3:$F$3</xm:f>
          </x14:formula1>
          <xm:sqref>D5:H5</xm:sqref>
        </x14:dataValidation>
        <x14:dataValidation type="list" allowBlank="1" showInputMessage="1" showErrorMessage="1" xr:uid="{4D3CA132-EE81-4488-AAD8-39A6F426CA34}">
          <x14:formula1>
            <xm:f>ESTRUCTURA!$G$4:$G$7</xm:f>
          </x14:formula1>
          <xm:sqref>F15:F17</xm:sqref>
        </x14:dataValidation>
        <x14:dataValidation type="list" allowBlank="1" showInputMessage="1" showErrorMessage="1" xr:uid="{AC76E4C0-AF3C-4CAE-80DE-8997277BF09A}">
          <x14:formula1>
            <xm:f>'CTAS (2)'!$D$2:$D$184</xm:f>
          </x14:formula1>
          <xm:sqref>G34:G37</xm:sqref>
        </x14:dataValidation>
        <x14:dataValidation type="list" allowBlank="1" showInputMessage="1" showErrorMessage="1" xr:uid="{1C38A8C5-0166-49EC-854B-02460415BB9B}">
          <x14:formula1>
            <xm:f>'CTAS (2)'!$I$2:$I$34</xm:f>
          </x14:formula1>
          <xm:sqref>G40:G41</xm:sqref>
        </x14:dataValidation>
        <x14:dataValidation type="list" allowBlank="1" showInputMessage="1" showErrorMessage="1" xr:uid="{0F11AF23-1657-4D1F-97F5-FAFFC7D38832}">
          <x14:formula1>
            <xm:f>'CTAS (2)'!$A$3:$A$121</xm:f>
          </x14:formula1>
          <xm:sqref>D34:D41</xm:sqref>
        </x14:dataValidation>
        <x14:dataValidation type="list" allowBlank="1" showInputMessage="1" showErrorMessage="1" prompt="¿Para qué hacemos el proyecto? corresponde a la alineación con los objetivos estratégicos definidos en el Plan de Desarrollo Institucional 2019-2030. " xr:uid="{48A86A07-9196-49E4-A152-B4DCC0F09E0E}">
          <x14:formula1>
            <xm:f>INDIRECT(HLOOKUP($D$5,Hoja2!$A$3:$F$4,2,FALSE))</xm:f>
          </x14:formula1>
          <xm:sqref>D6:H6</xm:sqref>
        </x14:dataValidation>
        <x14:dataValidation type="list" showInputMessage="1" showErrorMessage="1" prompt="¿Para qué hacemos el proyecto? corresponde a la alineación con los objetivos estratégicos definidos en el Plan de Desarrollo Institucional 2019-2030. " xr:uid="{4C59DD72-49D5-4E87-AF01-28E0CBC6677F}">
          <x14:formula1>
            <xm:f>INDIRECT(HLOOKUP($D$6,Hoja2!$H$3:$W$4,2,FALSE))</xm:f>
          </x14:formula1>
          <xm:sqref>D7:H7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85B5-3035-4FE0-A8D3-8DF5CF60EE0E}">
  <sheetPr codeName="Hoja10">
    <tabColor theme="4" tint="0.59999389629810485"/>
    <pageSetUpPr fitToPage="1"/>
  </sheetPr>
  <dimension ref="B1:H63"/>
  <sheetViews>
    <sheetView showGridLines="0" zoomScaleNormal="100" workbookViewId="0">
      <selection activeCell="B3" sqref="B3:H3"/>
    </sheetView>
  </sheetViews>
  <sheetFormatPr baseColWidth="10" defaultColWidth="11.42578125" defaultRowHeight="15"/>
  <cols>
    <col min="1" max="1" width="4.7109375" style="20" customWidth="1"/>
    <col min="2" max="2" width="17" style="20" customWidth="1"/>
    <col min="3" max="3" width="26.85546875"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714</v>
      </c>
      <c r="C1" s="248"/>
      <c r="D1" s="248"/>
      <c r="E1" s="248"/>
      <c r="F1" s="248"/>
      <c r="G1" s="248"/>
      <c r="H1" s="248"/>
    </row>
    <row r="2" spans="2:8" ht="11.25" hidden="1" customHeight="1" thickBot="1">
      <c r="B2" s="61"/>
      <c r="C2" s="61"/>
      <c r="D2" s="61"/>
      <c r="E2" s="61"/>
      <c r="F2" s="61"/>
      <c r="G2" s="61"/>
      <c r="H2" s="61"/>
    </row>
    <row r="3" spans="2:8" ht="27.75" customHeight="1">
      <c r="B3" s="201" t="s">
        <v>731</v>
      </c>
      <c r="C3" s="202"/>
      <c r="D3" s="202"/>
      <c r="E3" s="202"/>
      <c r="F3" s="202"/>
      <c r="G3" s="202"/>
      <c r="H3" s="203"/>
    </row>
    <row r="4" spans="2:8" ht="34.5" customHeight="1">
      <c r="B4" s="256" t="s">
        <v>202</v>
      </c>
      <c r="C4" s="259"/>
      <c r="D4" s="219" t="s">
        <v>255</v>
      </c>
      <c r="E4" s="260"/>
      <c r="F4" s="260"/>
      <c r="G4" s="260"/>
      <c r="H4" s="261"/>
    </row>
    <row r="5" spans="2:8" ht="23.25" customHeight="1">
      <c r="B5" s="256" t="s">
        <v>203</v>
      </c>
      <c r="C5" s="259"/>
      <c r="D5" s="219" t="s">
        <v>14</v>
      </c>
      <c r="E5" s="260"/>
      <c r="F5" s="260"/>
      <c r="G5" s="260"/>
      <c r="H5" s="261"/>
    </row>
    <row r="6" spans="2:8" ht="23.25" customHeight="1">
      <c r="B6" s="256" t="s">
        <v>10</v>
      </c>
      <c r="C6" s="259"/>
      <c r="D6" s="219" t="s">
        <v>18</v>
      </c>
      <c r="E6" s="260"/>
      <c r="F6" s="260"/>
      <c r="G6" s="260"/>
      <c r="H6" s="261"/>
    </row>
    <row r="7" spans="2:8" ht="28.5" customHeight="1">
      <c r="B7" s="256" t="s">
        <v>12</v>
      </c>
      <c r="C7" s="259"/>
      <c r="D7" s="219" t="s">
        <v>20</v>
      </c>
      <c r="E7" s="260"/>
      <c r="F7" s="260"/>
      <c r="G7" s="260"/>
      <c r="H7" s="261"/>
    </row>
    <row r="8" spans="2:8" ht="133.5" customHeight="1">
      <c r="B8" s="256" t="s">
        <v>344</v>
      </c>
      <c r="C8" s="151" t="s">
        <v>348</v>
      </c>
      <c r="D8" s="253" t="s">
        <v>346</v>
      </c>
      <c r="E8" s="253"/>
      <c r="F8" s="253"/>
      <c r="G8" s="253"/>
      <c r="H8" s="254"/>
    </row>
    <row r="9" spans="2:8" ht="46.5" customHeight="1">
      <c r="B9" s="256"/>
      <c r="C9" s="151" t="s">
        <v>358</v>
      </c>
      <c r="D9" s="253" t="s">
        <v>359</v>
      </c>
      <c r="E9" s="253"/>
      <c r="F9" s="253"/>
      <c r="G9" s="253"/>
      <c r="H9" s="254"/>
    </row>
    <row r="10" spans="2:8" ht="31.5" customHeight="1">
      <c r="B10" s="256"/>
      <c r="C10" s="152" t="s">
        <v>345</v>
      </c>
      <c r="D10" s="253" t="s">
        <v>347</v>
      </c>
      <c r="E10" s="253"/>
      <c r="F10" s="253"/>
      <c r="G10" s="253"/>
      <c r="H10" s="254"/>
    </row>
    <row r="11" spans="2:8" ht="35.25" customHeight="1">
      <c r="B11" s="251" t="s">
        <v>204</v>
      </c>
      <c r="C11" s="252"/>
      <c r="D11" s="253" t="s">
        <v>256</v>
      </c>
      <c r="E11" s="253"/>
      <c r="F11" s="253"/>
      <c r="G11" s="253"/>
      <c r="H11" s="254"/>
    </row>
    <row r="12" spans="2:8" ht="40.5" customHeight="1">
      <c r="B12" s="251" t="s">
        <v>205</v>
      </c>
      <c r="C12" s="252"/>
      <c r="D12" s="253" t="s">
        <v>247</v>
      </c>
      <c r="E12" s="253"/>
      <c r="F12" s="146" t="s">
        <v>206</v>
      </c>
      <c r="G12" s="249" t="s">
        <v>207</v>
      </c>
      <c r="H12" s="250"/>
    </row>
    <row r="13" spans="2:8" ht="30.75" customHeight="1">
      <c r="B13" s="251" t="s">
        <v>208</v>
      </c>
      <c r="C13" s="252"/>
      <c r="D13" s="255" t="s">
        <v>209</v>
      </c>
      <c r="E13" s="255"/>
      <c r="F13" s="146" t="s">
        <v>210</v>
      </c>
      <c r="G13" s="249"/>
      <c r="H13" s="250"/>
    </row>
    <row r="14" spans="2:8" ht="31.5" customHeight="1">
      <c r="B14" s="280" t="s">
        <v>211</v>
      </c>
      <c r="C14" s="282" t="s">
        <v>212</v>
      </c>
      <c r="D14" s="282"/>
      <c r="E14" s="282"/>
      <c r="F14" s="160" t="s">
        <v>213</v>
      </c>
      <c r="G14" s="160" t="s">
        <v>214</v>
      </c>
      <c r="H14" s="161" t="s">
        <v>215</v>
      </c>
    </row>
    <row r="15" spans="2:8" ht="24" customHeight="1">
      <c r="B15" s="280"/>
      <c r="C15" s="283" t="s">
        <v>710</v>
      </c>
      <c r="D15" s="283"/>
      <c r="E15" s="283"/>
      <c r="F15" s="39" t="s">
        <v>16</v>
      </c>
      <c r="G15" s="40">
        <v>0</v>
      </c>
      <c r="H15" s="41">
        <v>1</v>
      </c>
    </row>
    <row r="16" spans="2:8" ht="24" customHeight="1">
      <c r="B16" s="280"/>
      <c r="C16" s="284" t="s">
        <v>711</v>
      </c>
      <c r="D16" s="285"/>
      <c r="E16" s="286"/>
      <c r="F16" s="39" t="s">
        <v>16</v>
      </c>
      <c r="G16" s="40">
        <v>0</v>
      </c>
      <c r="H16" s="41">
        <v>1</v>
      </c>
    </row>
    <row r="17" spans="2:8" ht="25.5" customHeight="1">
      <c r="B17" s="280"/>
      <c r="C17" s="283" t="s">
        <v>257</v>
      </c>
      <c r="D17" s="283"/>
      <c r="E17" s="283"/>
      <c r="F17" s="39" t="s">
        <v>16</v>
      </c>
      <c r="G17" s="40">
        <v>0</v>
      </c>
      <c r="H17" s="41">
        <v>1</v>
      </c>
    </row>
    <row r="18" spans="2:8" ht="46.5" customHeight="1">
      <c r="B18" s="280" t="s">
        <v>216</v>
      </c>
      <c r="C18" s="281" t="s">
        <v>217</v>
      </c>
      <c r="D18" s="281"/>
      <c r="E18" s="162" t="s">
        <v>218</v>
      </c>
      <c r="F18" s="162" t="s">
        <v>219</v>
      </c>
      <c r="G18" s="162" t="s">
        <v>220</v>
      </c>
      <c r="H18" s="163" t="s">
        <v>221</v>
      </c>
    </row>
    <row r="19" spans="2:8" ht="39" customHeight="1">
      <c r="B19" s="280"/>
      <c r="C19" s="262" t="s">
        <v>712</v>
      </c>
      <c r="D19" s="263"/>
      <c r="E19" s="25"/>
      <c r="F19" s="22"/>
      <c r="G19" s="23"/>
      <c r="H19" s="30"/>
    </row>
    <row r="20" spans="2:8" ht="101.25" customHeight="1">
      <c r="B20" s="280"/>
      <c r="C20" s="262" t="s">
        <v>721</v>
      </c>
      <c r="D20" s="263"/>
      <c r="E20" s="26"/>
      <c r="F20" s="24"/>
      <c r="G20" s="23"/>
      <c r="H20" s="31"/>
    </row>
    <row r="21" spans="2:8" ht="33.75" customHeight="1">
      <c r="B21" s="280"/>
      <c r="C21" s="262" t="s">
        <v>258</v>
      </c>
      <c r="D21" s="263"/>
      <c r="E21" s="26"/>
      <c r="F21" s="24"/>
      <c r="G21" s="23"/>
      <c r="H21" s="31"/>
    </row>
    <row r="22" spans="2:8" ht="42" customHeight="1">
      <c r="B22" s="280"/>
      <c r="C22" s="262" t="s">
        <v>717</v>
      </c>
      <c r="D22" s="263"/>
      <c r="E22" s="27"/>
      <c r="F22" s="22"/>
      <c r="G22" s="23"/>
      <c r="H22" s="30"/>
    </row>
    <row r="23" spans="2:8" ht="39" customHeight="1">
      <c r="B23" s="280"/>
      <c r="C23" s="262" t="s">
        <v>371</v>
      </c>
      <c r="D23" s="263"/>
      <c r="E23" s="27"/>
      <c r="F23" s="22"/>
      <c r="G23" s="23"/>
      <c r="H23" s="30"/>
    </row>
    <row r="24" spans="2:8" ht="39" customHeight="1">
      <c r="B24" s="280"/>
      <c r="C24" s="262" t="s">
        <v>726</v>
      </c>
      <c r="D24" s="263"/>
      <c r="E24" s="27"/>
      <c r="F24" s="22"/>
      <c r="G24" s="23"/>
      <c r="H24" s="30"/>
    </row>
    <row r="25" spans="2:8" ht="39" customHeight="1">
      <c r="B25" s="280"/>
      <c r="C25" s="262" t="s">
        <v>722</v>
      </c>
      <c r="D25" s="263"/>
      <c r="E25" s="27"/>
      <c r="F25" s="22"/>
      <c r="G25" s="23"/>
      <c r="H25" s="30"/>
    </row>
    <row r="26" spans="2:8" ht="39" customHeight="1">
      <c r="B26" s="280"/>
      <c r="C26" s="262" t="s">
        <v>718</v>
      </c>
      <c r="D26" s="263"/>
      <c r="E26" s="27"/>
      <c r="F26" s="22"/>
      <c r="G26" s="23"/>
      <c r="H26" s="30"/>
    </row>
    <row r="27" spans="2:8" ht="39" customHeight="1">
      <c r="B27" s="280"/>
      <c r="C27" s="262" t="s">
        <v>253</v>
      </c>
      <c r="D27" s="263"/>
      <c r="E27" s="27"/>
      <c r="F27" s="22"/>
      <c r="G27" s="23"/>
      <c r="H27" s="30"/>
    </row>
    <row r="28" spans="2:8" ht="39" customHeight="1" thickBot="1">
      <c r="B28" s="280"/>
      <c r="C28" s="276" t="s">
        <v>254</v>
      </c>
      <c r="D28" s="277"/>
      <c r="E28" s="27"/>
      <c r="F28" s="22"/>
      <c r="G28" s="23"/>
      <c r="H28" s="30"/>
    </row>
    <row r="29" spans="2:8" ht="32.25" customHeight="1">
      <c r="B29" s="221" t="s">
        <v>222</v>
      </c>
      <c r="C29" s="224" t="s">
        <v>223</v>
      </c>
      <c r="D29" s="225"/>
      <c r="E29" s="224" t="s">
        <v>224</v>
      </c>
      <c r="F29" s="225"/>
      <c r="G29" s="224" t="s">
        <v>225</v>
      </c>
      <c r="H29" s="225"/>
    </row>
    <row r="30" spans="2:8" ht="28.5" customHeight="1">
      <c r="B30" s="222"/>
      <c r="C30" s="226"/>
      <c r="D30" s="227"/>
      <c r="E30" s="228"/>
      <c r="F30" s="229"/>
      <c r="G30" s="228"/>
      <c r="H30" s="230"/>
    </row>
    <row r="31" spans="2:8" ht="27.75" customHeight="1">
      <c r="B31" s="222"/>
      <c r="C31" s="231" t="s">
        <v>226</v>
      </c>
      <c r="D31" s="232"/>
      <c r="E31" s="232"/>
      <c r="F31" s="232"/>
      <c r="G31" s="232"/>
      <c r="H31" s="233"/>
    </row>
    <row r="32" spans="2:8" ht="21" customHeight="1">
      <c r="B32" s="222"/>
      <c r="C32" s="212" t="s">
        <v>227</v>
      </c>
      <c r="D32" s="213"/>
      <c r="E32" s="234"/>
      <c r="F32" s="212" t="s">
        <v>228</v>
      </c>
      <c r="G32" s="213"/>
      <c r="H32" s="214"/>
    </row>
    <row r="33" spans="2:8" s="29" customFormat="1" ht="45">
      <c r="B33" s="222"/>
      <c r="C33" s="153" t="s">
        <v>373</v>
      </c>
      <c r="D33" s="154" t="s">
        <v>374</v>
      </c>
      <c r="E33" s="155" t="s">
        <v>377</v>
      </c>
      <c r="F33" s="153" t="s">
        <v>373</v>
      </c>
      <c r="G33" s="154" t="s">
        <v>374</v>
      </c>
      <c r="H33" s="156" t="s">
        <v>378</v>
      </c>
    </row>
    <row r="34" spans="2:8" s="28" customFormat="1" ht="33" customHeight="1">
      <c r="B34" s="222"/>
      <c r="C34" s="100" t="e">
        <f>+VLOOKUP(D34,'CTAS (2)'!A:B,2,0)</f>
        <v>#N/A</v>
      </c>
      <c r="D34" s="21"/>
      <c r="E34" s="36"/>
      <c r="F34" s="101" t="e">
        <f>+VLOOKUP(G34,'CTAS (2)'!D:E,2,0)</f>
        <v>#N/A</v>
      </c>
      <c r="G34" s="21"/>
      <c r="H34" s="37"/>
    </row>
    <row r="35" spans="2:8" s="28" customFormat="1" ht="33" customHeight="1">
      <c r="B35" s="222"/>
      <c r="C35" s="100" t="e">
        <f>+VLOOKUP(D35,'CTAS (2)'!A:B,2,0)</f>
        <v>#N/A</v>
      </c>
      <c r="D35" s="21"/>
      <c r="E35" s="36"/>
      <c r="F35" s="101" t="e">
        <f>+VLOOKUP(G35,'CTAS (2)'!D:E,2,0)</f>
        <v>#N/A</v>
      </c>
      <c r="G35" s="21"/>
      <c r="H35" s="37"/>
    </row>
    <row r="36" spans="2:8" s="28" customFormat="1" ht="33" customHeight="1">
      <c r="B36" s="222"/>
      <c r="C36" s="100" t="e">
        <f>+VLOOKUP(D36,'CTAS (2)'!A:B,2,0)</f>
        <v>#N/A</v>
      </c>
      <c r="D36" s="21"/>
      <c r="E36" s="36"/>
      <c r="F36" s="101" t="e">
        <f>+VLOOKUP(G36,'CTAS (2)'!D:E,2,0)</f>
        <v>#N/A</v>
      </c>
      <c r="G36" s="21"/>
      <c r="H36" s="37"/>
    </row>
    <row r="37" spans="2:8" s="28" customFormat="1" ht="33" customHeight="1">
      <c r="B37" s="222"/>
      <c r="C37" s="100" t="e">
        <f>+VLOOKUP(D37,'CTAS (2)'!A:B,2,0)</f>
        <v>#N/A</v>
      </c>
      <c r="D37" s="21"/>
      <c r="E37" s="36"/>
      <c r="F37" s="101" t="e">
        <f>+VLOOKUP(G37,'CTAS (2)'!D:E,2,0)</f>
        <v>#N/A</v>
      </c>
      <c r="G37" s="21"/>
      <c r="H37" s="37"/>
    </row>
    <row r="38" spans="2:8" s="28" customFormat="1" ht="33" customHeight="1">
      <c r="B38" s="222"/>
      <c r="C38" s="100" t="e">
        <f>+VLOOKUP(D38,'CTAS (2)'!A:B,2,0)</f>
        <v>#N/A</v>
      </c>
      <c r="D38" s="21"/>
      <c r="E38" s="62"/>
      <c r="F38" s="215" t="s">
        <v>229</v>
      </c>
      <c r="G38" s="213"/>
      <c r="H38" s="214"/>
    </row>
    <row r="39" spans="2:8" s="28" customFormat="1" ht="33" customHeight="1">
      <c r="B39" s="222"/>
      <c r="C39" s="100" t="e">
        <f>+VLOOKUP(D39,'CTAS (2)'!A:B,2,0)</f>
        <v>#N/A</v>
      </c>
      <c r="D39" s="21"/>
      <c r="E39" s="62"/>
      <c r="F39" s="153" t="s">
        <v>373</v>
      </c>
      <c r="G39" s="154" t="s">
        <v>374</v>
      </c>
      <c r="H39" s="156" t="s">
        <v>378</v>
      </c>
    </row>
    <row r="40" spans="2:8" s="28" customFormat="1" ht="33" customHeight="1">
      <c r="B40" s="222"/>
      <c r="C40" s="100" t="e">
        <f>+VLOOKUP(D40,'CTAS (2)'!A:B,2,0)</f>
        <v>#N/A</v>
      </c>
      <c r="D40" s="21"/>
      <c r="E40" s="62"/>
      <c r="F40" s="101" t="e">
        <f>+VLOOKUP(G40,'CTAS (2)'!I:J,2,0)</f>
        <v>#N/A</v>
      </c>
      <c r="G40" s="21"/>
      <c r="H40" s="37"/>
    </row>
    <row r="41" spans="2:8" s="28" customFormat="1" ht="33" customHeight="1">
      <c r="B41" s="222"/>
      <c r="C41" s="100" t="e">
        <f>+VLOOKUP(D41,'CTAS (2)'!A:B,2,0)</f>
        <v>#N/A</v>
      </c>
      <c r="D41" s="21"/>
      <c r="E41" s="62"/>
      <c r="F41" s="101" t="e">
        <f>+VLOOKUP(G41,'CTAS (2)'!I:J,2,0)</f>
        <v>#N/A</v>
      </c>
      <c r="G41" s="21"/>
      <c r="H41" s="37"/>
    </row>
    <row r="42" spans="2:8" ht="28.5" customHeight="1" thickBot="1">
      <c r="B42" s="223"/>
      <c r="C42" s="216" t="s">
        <v>230</v>
      </c>
      <c r="D42" s="217"/>
      <c r="E42" s="32">
        <f>+SUM(E34:E41)</f>
        <v>0</v>
      </c>
      <c r="F42" s="216" t="s">
        <v>379</v>
      </c>
      <c r="G42" s="217"/>
      <c r="H42" s="33">
        <f>+H34+H35+H36+H37+H40+H41</f>
        <v>0</v>
      </c>
    </row>
    <row r="44" spans="2:8" ht="30" customHeight="1">
      <c r="B44" s="42" t="s">
        <v>723</v>
      </c>
      <c r="C44" s="38"/>
      <c r="D44" s="38"/>
      <c r="E44" s="38"/>
      <c r="F44" s="38"/>
      <c r="G44" s="38"/>
      <c r="H44" s="38"/>
    </row>
    <row r="45" spans="2:8">
      <c r="B45" s="29"/>
    </row>
    <row r="46" spans="2:8" ht="15.75">
      <c r="B46" s="136" t="s">
        <v>376</v>
      </c>
    </row>
    <row r="48" spans="2:8" ht="15.75">
      <c r="B48" s="102" t="s">
        <v>231</v>
      </c>
    </row>
    <row r="49" spans="2:5">
      <c r="B49" s="122" t="s">
        <v>232</v>
      </c>
      <c r="C49" s="122" t="s">
        <v>233</v>
      </c>
      <c r="D49" s="122" t="s">
        <v>232</v>
      </c>
      <c r="E49" s="122" t="s">
        <v>233</v>
      </c>
    </row>
    <row r="50" spans="2:5">
      <c r="B50" s="43" t="s">
        <v>234</v>
      </c>
      <c r="C50" s="43"/>
      <c r="D50" s="43" t="s">
        <v>235</v>
      </c>
      <c r="E50" s="43"/>
    </row>
    <row r="51" spans="2:5">
      <c r="B51" s="43" t="s">
        <v>236</v>
      </c>
      <c r="C51" s="43"/>
      <c r="D51" s="43" t="s">
        <v>237</v>
      </c>
      <c r="E51" s="43"/>
    </row>
    <row r="52" spans="2:5">
      <c r="B52" s="43" t="s">
        <v>238</v>
      </c>
      <c r="C52" s="43"/>
      <c r="D52" s="43" t="s">
        <v>239</v>
      </c>
      <c r="E52" s="43"/>
    </row>
    <row r="53" spans="2:5">
      <c r="B53" s="43" t="s">
        <v>240</v>
      </c>
      <c r="C53" s="43"/>
      <c r="D53" s="43" t="s">
        <v>241</v>
      </c>
      <c r="E53" s="43"/>
    </row>
    <row r="54" spans="2:5">
      <c r="B54" s="43" t="s">
        <v>242</v>
      </c>
      <c r="C54" s="43"/>
      <c r="D54" s="43" t="s">
        <v>243</v>
      </c>
      <c r="E54" s="43"/>
    </row>
    <row r="55" spans="2:5">
      <c r="B55" s="43" t="s">
        <v>244</v>
      </c>
      <c r="C55" s="43"/>
      <c r="D55" s="43" t="s">
        <v>245</v>
      </c>
      <c r="E55" s="43"/>
    </row>
    <row r="56" spans="2:5">
      <c r="E56" s="20">
        <f>+SUM(C50:C55,E50:E55)</f>
        <v>0</v>
      </c>
    </row>
    <row r="58" spans="2:5">
      <c r="B58" s="63" t="s">
        <v>246</v>
      </c>
      <c r="C58" s="48"/>
      <c r="D58" s="48"/>
    </row>
    <row r="59" spans="2:5" ht="42" customHeight="1">
      <c r="B59" s="123" t="s">
        <v>373</v>
      </c>
      <c r="C59" s="124" t="s">
        <v>374</v>
      </c>
      <c r="D59" s="287" t="s">
        <v>375</v>
      </c>
      <c r="E59" s="287"/>
    </row>
    <row r="60" spans="2:5" ht="30" customHeight="1">
      <c r="B60" s="64">
        <v>13101010</v>
      </c>
      <c r="C60" s="64" t="s">
        <v>349</v>
      </c>
      <c r="D60" s="211" t="s">
        <v>367</v>
      </c>
      <c r="E60" s="211"/>
    </row>
    <row r="61" spans="2:5" ht="49.5" customHeight="1">
      <c r="B61" s="64">
        <v>13101070</v>
      </c>
      <c r="C61" s="64" t="s">
        <v>350</v>
      </c>
      <c r="D61" s="211" t="s">
        <v>343</v>
      </c>
      <c r="E61" s="211"/>
    </row>
    <row r="62" spans="2:5" ht="30" customHeight="1">
      <c r="B62" s="64">
        <v>52203010</v>
      </c>
      <c r="C62" s="64" t="s">
        <v>351</v>
      </c>
      <c r="D62" s="211" t="s">
        <v>366</v>
      </c>
      <c r="E62" s="211"/>
    </row>
    <row r="63" spans="2:5" ht="30" customHeight="1"/>
  </sheetData>
  <mergeCells count="56">
    <mergeCell ref="D62:E62"/>
    <mergeCell ref="C24:D24"/>
    <mergeCell ref="C25:D25"/>
    <mergeCell ref="D59:E59"/>
    <mergeCell ref="D60:E60"/>
    <mergeCell ref="D61:E61"/>
    <mergeCell ref="C28:D28"/>
    <mergeCell ref="D4:H4"/>
    <mergeCell ref="D5:H5"/>
    <mergeCell ref="D6:H6"/>
    <mergeCell ref="D7:H7"/>
    <mergeCell ref="D8:H8"/>
    <mergeCell ref="D9:H9"/>
    <mergeCell ref="G12:H12"/>
    <mergeCell ref="G13:H13"/>
    <mergeCell ref="C26:D26"/>
    <mergeCell ref="D13:E13"/>
    <mergeCell ref="D12:E12"/>
    <mergeCell ref="D11:H11"/>
    <mergeCell ref="C19:D19"/>
    <mergeCell ref="C20:D20"/>
    <mergeCell ref="C21:D21"/>
    <mergeCell ref="C22:D22"/>
    <mergeCell ref="C23:D23"/>
    <mergeCell ref="B1:H1"/>
    <mergeCell ref="B3:H3"/>
    <mergeCell ref="B14:B17"/>
    <mergeCell ref="C14:E14"/>
    <mergeCell ref="C15:E15"/>
    <mergeCell ref="C16:E16"/>
    <mergeCell ref="C17:E17"/>
    <mergeCell ref="B12:C12"/>
    <mergeCell ref="B4:C4"/>
    <mergeCell ref="B5:C5"/>
    <mergeCell ref="B6:C6"/>
    <mergeCell ref="B7:C7"/>
    <mergeCell ref="B8:B10"/>
    <mergeCell ref="B11:C11"/>
    <mergeCell ref="D10:H10"/>
    <mergeCell ref="B13:C13"/>
    <mergeCell ref="B18:B28"/>
    <mergeCell ref="C18:D18"/>
    <mergeCell ref="B29:B42"/>
    <mergeCell ref="C29:D29"/>
    <mergeCell ref="E29:F29"/>
    <mergeCell ref="C32:E32"/>
    <mergeCell ref="F32:H32"/>
    <mergeCell ref="F38:H38"/>
    <mergeCell ref="C42:D42"/>
    <mergeCell ref="F42:G42"/>
    <mergeCell ref="C27:D27"/>
    <mergeCell ref="G29:H29"/>
    <mergeCell ref="C30:D30"/>
    <mergeCell ref="E30:F30"/>
    <mergeCell ref="G30:H30"/>
    <mergeCell ref="C31:H31"/>
  </mergeCells>
  <dataValidations count="25">
    <dataValidation allowBlank="1" showInputMessage="1" showErrorMessage="1" prompt="Rubro según el Manual de Cuentas Presupuestal " sqref="C33 F33 F39:F41 B59" xr:uid="{7F3A1A4D-8864-4AED-AE2F-989A9BA042A2}"/>
    <dataValidation allowBlank="1" showInputMessage="1" showErrorMessage="1" prompt="Concepto del rubro según el Manual de Cuentas Presupuestal " sqref="D33 G33 G39 C59" xr:uid="{305CC4C4-8D24-4554-8069-B314084C9C0F}"/>
    <dataValidation allowBlank="1" showInputMessage="1" showErrorMessage="1" prompt="Asociar los rubros de ingresos y gastos que se deben incurrir para el desarrollo del proyecto en la vigencia. El total de los rubros de ingresos y gastos por fondo, deberán sumar el mismo valor" sqref="C31:H31" xr:uid="{54A4E98A-BE22-4170-9998-62DF3760A16E}"/>
    <dataValidation allowBlank="1" showInputMessage="1" showErrorMessage="1" prompt="Código que identifica el fondo definido. " sqref="E29:F29" xr:uid="{8C5EB2FC-3872-448D-B479-493CF2AE8D3F}"/>
    <dataValidation allowBlank="1" showInputMessage="1" showErrorMessage="1" prompt="Definir el(los) fondo(s) por el cual se financiará el proyecto. Sólo se podrá programar los fondos que están bajo responsabilidad del ordenador de gasto que formula el proyecto." sqref="C29:D29" xr:uid="{8BD3F402-83A3-4281-8308-B9A8D7279908}"/>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557607C0-92F0-4573-99F2-B659F802BF4D}"/>
    <dataValidation allowBlank="1" showInputMessage="1" showErrorMessage="1" prompt="Por defecto señalar el tipo de: Mejoramiento de Gestión" sqref="D13" xr:uid="{98C9B868-EC70-4EA5-8142-80A588F7561C}"/>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8:D18" xr:uid="{FA366E23-0593-4104-AD59-0265FAD02264}"/>
    <dataValidation allowBlank="1" showInputMessage="1" showErrorMessage="1" prompt="Determinar el miembro del equipo de la UAA que será responsable de asegurar el cumplimiento de la actividad asignada." sqref="H18" xr:uid="{1B18197E-7562-4544-89DB-ACDFCC5C52E6}"/>
    <dataValidation allowBlank="1" showInputMessage="1" showErrorMessage="1" prompt="Estimar la duración de las actividades estableciendo aproximadamente los periodos de tiempo requeridos para finalizar cada una." sqref="F18:G18" xr:uid="{65C65EFA-F71B-48E6-A397-4E5FE159ACFB}"/>
    <dataValidation allowBlank="1" showInputMessage="1" showErrorMessage="1" prompt="Asignar a cada actividad un valor o peso por medio de un porcentaje (%) de manera que el total sume 100%. Este porcentaje ayuda a evaluar el avance del proyecto en cualquier momento del año." sqref="E18" xr:uid="{01BC77AC-F4BD-4E45-8D0C-DF6BEE333B9F}"/>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4EFCBBE5-E42B-45B3-983C-88649D2F45D6}"/>
    <dataValidation allowBlank="1" showInputMessage="1" showErrorMessage="1" prompt="Establecer el punto de referencia o línea base para comparar el avance con la meta en un momento dado del año." sqref="G14" xr:uid="{9B19043B-709F-47CF-B5E1-B18FCB9677B3}"/>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7" xr:uid="{0EDCCE4F-FDFF-42CA-BC21-AA4621A97341}"/>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779EBDF6-5AE0-461B-8EE4-5B8AD3398AEB}"/>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C47BE1F0-E4D3-47C5-A823-7BF299F51FE2}"/>
    <dataValidation allowBlank="1" showInputMessage="1" showErrorMessage="1" prompt="Unidad(es) responsable(s) de la dirección del proyecto con capacidad gerencial de plantear y ejecutar proyectos._x000a_" sqref="D12" xr:uid="{48ADA185-BF26-4EB0-9184-A41B68C2CDE0}"/>
    <dataValidation allowBlank="1" showInputMessage="1" showErrorMessage="1" prompt="Los proyectos en el mismo subprograma deben sumar 100% " sqref="G13" xr:uid="{BB7B2EA0-7460-44DE-816A-B3839AB2D2F9}"/>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5ED657E9-806F-4010-A8F0-7262EE3C87A1}"/>
    <dataValidation allowBlank="1" showInputMessage="1" showErrorMessage="1" prompt="¿Cuándo se hará el proyecto? Se requiere definir y programar de manera ordenada las actividades y su duración" sqref="B18:B28" xr:uid="{BE960192-F4BA-4D24-8CCA-8138EA22AA6E}"/>
    <dataValidation allowBlank="1" showInputMessage="1" showErrorMessage="1" prompt="¿Cuánto se prevé costará el proyecto? Valor de los recursos monetarios necesarios para completar las actividades y ejecutar el proyecto." sqref="B29:B42" xr:uid="{045239E6-1B1E-437C-933D-75F07ED1C13D}"/>
    <dataValidation allowBlank="1" showInputMessage="1" showErrorMessage="1" prompt="Proporciona contexto y amplía la información contenida en el nombre del proyecto." sqref="C8:D10" xr:uid="{61930C5F-6DB4-49DD-A69C-682A2C4B5735}"/>
    <dataValidation allowBlank="1" showInputMessage="1" showErrorMessage="1" prompt="Enunciado que proporciona una idea clara y concisa de qué se trata el proyecto." sqref="B4 D4" xr:uid="{6D2EDCDC-4B19-48E3-912B-37BEFAF95CBD}"/>
    <dataValidation allowBlank="1" showInputMessage="1" showErrorMessage="1" promptTitle="Fondo" prompt="El sistema por defecto listará los centros que estan autorizados para el responsable de la unidad." sqref="C30:D30" xr:uid="{4FFE5203-2745-4C7F-B199-69EAA1C3C30A}"/>
    <dataValidation allowBlank="1" showInputMessage="1" showErrorMessage="1" promptTitle="Valor del proyecto" prompt="Recuerde que el valor debe estar expresado en Miles de pesos" sqref="G30:H30" xr:uid="{2660AFF5-F655-4974-BEAE-FBCEEE855F04}"/>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C638210-2674-4FDB-ABB7-4D02EAFA15F3}">
          <x14:formula1>
            <xm:f>ESTRUCTURA!$G$4:$G$7</xm:f>
          </x14:formula1>
          <xm:sqref>F15:F17</xm:sqref>
        </x14:dataValidation>
        <x14:dataValidation type="list" allowBlank="1" showInputMessage="1" showErrorMessage="1" prompt="¿Para qué hacemos el proyecto? corresponde a la alineación con los objetivos estratégicos definidos en el Plan de Desarrollo Institucional 2019-2030. " xr:uid="{4505F928-EDC9-4720-A1CB-0AF56AA5B721}">
          <x14:formula1>
            <xm:f>Hoja2!$A$3:$F$3</xm:f>
          </x14:formula1>
          <xm:sqref>D5:H5</xm:sqref>
        </x14:dataValidation>
        <x14:dataValidation type="list" showInputMessage="1" showErrorMessage="1" prompt="¿Para qué hacemos el proyecto? corresponde a la alineación con los objetivos estratégicos definidos en el Plan de Desarrollo Institucional 2019-2030. " xr:uid="{8203F4E9-BC98-48F2-9BA5-F889C2F60B8A}">
          <x14:formula1>
            <xm:f>INDIRECT(HLOOKUP($D$6,Hoja2!$H$3:$W$4,2,FALSE))</xm:f>
          </x14:formula1>
          <xm:sqref>D7:H7</xm:sqref>
        </x14:dataValidation>
        <x14:dataValidation type="list" allowBlank="1" showInputMessage="1" showErrorMessage="1" prompt="¿Para qué hacemos el proyecto? corresponde a la alineación con los objetivos estratégicos definidos en el Plan de Desarrollo Institucional 2019-2030. " xr:uid="{4B3EC85D-04F7-4485-A7EF-F09CA003FCB9}">
          <x14:formula1>
            <xm:f>INDIRECT(HLOOKUP($D$5,Hoja2!$A$3:$F$4,2,FALSE))</xm:f>
          </x14:formula1>
          <xm:sqref>D6:H6</xm:sqref>
        </x14:dataValidation>
        <x14:dataValidation type="list" allowBlank="1" showInputMessage="1" showErrorMessage="1" xr:uid="{EDE78808-CD33-4132-94FD-3E778F9AB37A}">
          <x14:formula1>
            <xm:f>'CTAS (2)'!$D$2:$D$184</xm:f>
          </x14:formula1>
          <xm:sqref>G34:G37</xm:sqref>
        </x14:dataValidation>
        <x14:dataValidation type="list" allowBlank="1" showInputMessage="1" showErrorMessage="1" xr:uid="{28073FBE-57F9-4326-B8F4-9D3D962785D4}">
          <x14:formula1>
            <xm:f>'CTAS (2)'!$I$2:$I$34</xm:f>
          </x14:formula1>
          <xm:sqref>G40:G41</xm:sqref>
        </x14:dataValidation>
        <x14:dataValidation type="list" allowBlank="1" showInputMessage="1" showErrorMessage="1" xr:uid="{2CD9E05C-4F74-4C27-B43E-1A07E61B6400}">
          <x14:formula1>
            <xm:f>'CTAS (2)'!$A$3:$A$121</xm:f>
          </x14:formula1>
          <xm:sqref>D34:D41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30BD-8545-4F8F-B968-FDFEC5A03DF9}">
  <sheetPr codeName="Hoja11">
    <tabColor theme="7" tint="0.59999389629810485"/>
    <pageSetUpPr fitToPage="1"/>
  </sheetPr>
  <dimension ref="B1:H66"/>
  <sheetViews>
    <sheetView showGridLines="0" zoomScaleNormal="100" workbookViewId="0">
      <selection activeCell="B3" sqref="B3:H3"/>
    </sheetView>
  </sheetViews>
  <sheetFormatPr baseColWidth="10" defaultColWidth="11.42578125" defaultRowHeight="15"/>
  <cols>
    <col min="1" max="1" width="4.7109375" style="20" customWidth="1"/>
    <col min="2" max="2" width="15.7109375" style="20" customWidth="1"/>
    <col min="3" max="3" width="30.7109375" style="20" customWidth="1"/>
    <col min="4" max="4" width="38" style="20" customWidth="1"/>
    <col min="5" max="5" width="16.5703125" style="20" customWidth="1"/>
    <col min="6" max="6" width="22.7109375" style="20" customWidth="1"/>
    <col min="7" max="7" width="43.5703125" style="20" customWidth="1"/>
    <col min="8" max="8" width="15.140625" style="20" customWidth="1"/>
    <col min="9" max="16384" width="11.42578125" style="20"/>
  </cols>
  <sheetData>
    <row r="1" spans="2:8" ht="25.5" customHeight="1" thickBot="1">
      <c r="B1" s="248" t="s">
        <v>259</v>
      </c>
      <c r="C1" s="248"/>
      <c r="D1" s="248"/>
      <c r="E1" s="248"/>
      <c r="F1" s="248"/>
      <c r="G1" s="248"/>
      <c r="H1" s="248"/>
    </row>
    <row r="2" spans="2:8" ht="11.25" hidden="1" customHeight="1" thickBot="1">
      <c r="B2" s="61"/>
      <c r="C2" s="61"/>
      <c r="D2" s="61"/>
      <c r="E2" s="61"/>
      <c r="F2" s="61"/>
      <c r="G2" s="61"/>
      <c r="H2" s="61"/>
    </row>
    <row r="3" spans="2:8" ht="26.25" customHeight="1">
      <c r="B3" s="201" t="s">
        <v>732</v>
      </c>
      <c r="C3" s="202"/>
      <c r="D3" s="202"/>
      <c r="E3" s="202"/>
      <c r="F3" s="202"/>
      <c r="G3" s="202"/>
      <c r="H3" s="203"/>
    </row>
    <row r="4" spans="2:8" ht="38.25" customHeight="1">
      <c r="B4" s="256" t="s">
        <v>202</v>
      </c>
      <c r="C4" s="259"/>
      <c r="D4" s="219" t="s">
        <v>260</v>
      </c>
      <c r="E4" s="260"/>
      <c r="F4" s="260"/>
      <c r="G4" s="260"/>
      <c r="H4" s="261"/>
    </row>
    <row r="5" spans="2:8" ht="23.25" customHeight="1">
      <c r="B5" s="256" t="s">
        <v>203</v>
      </c>
      <c r="C5" s="259"/>
      <c r="D5" s="219" t="s">
        <v>14</v>
      </c>
      <c r="E5" s="260"/>
      <c r="F5" s="260"/>
      <c r="G5" s="260"/>
      <c r="H5" s="261"/>
    </row>
    <row r="6" spans="2:8" ht="23.25" customHeight="1">
      <c r="B6" s="256" t="s">
        <v>10</v>
      </c>
      <c r="C6" s="259"/>
      <c r="D6" s="219" t="s">
        <v>48</v>
      </c>
      <c r="E6" s="260"/>
      <c r="F6" s="260"/>
      <c r="G6" s="260"/>
      <c r="H6" s="261"/>
    </row>
    <row r="7" spans="2:8" ht="28.5" customHeight="1">
      <c r="B7" s="256" t="s">
        <v>12</v>
      </c>
      <c r="C7" s="259"/>
      <c r="D7" s="219" t="s">
        <v>50</v>
      </c>
      <c r="E7" s="260"/>
      <c r="F7" s="260"/>
      <c r="G7" s="260"/>
      <c r="H7" s="261"/>
    </row>
    <row r="8" spans="2:8" ht="107.25" customHeight="1">
      <c r="B8" s="256" t="s">
        <v>344</v>
      </c>
      <c r="C8" s="151" t="s">
        <v>348</v>
      </c>
      <c r="D8" s="219" t="s">
        <v>361</v>
      </c>
      <c r="E8" s="260"/>
      <c r="F8" s="260"/>
      <c r="G8" s="260"/>
      <c r="H8" s="261"/>
    </row>
    <row r="9" spans="2:8" ht="30" customHeight="1">
      <c r="B9" s="256"/>
      <c r="C9" s="151" t="s">
        <v>358</v>
      </c>
      <c r="D9" s="253" t="s">
        <v>359</v>
      </c>
      <c r="E9" s="253"/>
      <c r="F9" s="253"/>
      <c r="G9" s="253"/>
      <c r="H9" s="254"/>
    </row>
    <row r="10" spans="2:8" ht="30" customHeight="1">
      <c r="B10" s="256"/>
      <c r="C10" s="152" t="s">
        <v>345</v>
      </c>
      <c r="D10" s="257" t="s">
        <v>728</v>
      </c>
      <c r="E10" s="257"/>
      <c r="F10" s="257"/>
      <c r="G10" s="257"/>
      <c r="H10" s="258"/>
    </row>
    <row r="11" spans="2:8" ht="35.25" customHeight="1">
      <c r="B11" s="251" t="s">
        <v>204</v>
      </c>
      <c r="C11" s="252"/>
      <c r="D11" s="219" t="s">
        <v>261</v>
      </c>
      <c r="E11" s="260"/>
      <c r="F11" s="260"/>
      <c r="G11" s="260"/>
      <c r="H11" s="261"/>
    </row>
    <row r="12" spans="2:8" ht="40.5" customHeight="1">
      <c r="B12" s="251" t="s">
        <v>205</v>
      </c>
      <c r="C12" s="252"/>
      <c r="D12" s="219" t="s">
        <v>247</v>
      </c>
      <c r="E12" s="220"/>
      <c r="F12" s="146" t="s">
        <v>206</v>
      </c>
      <c r="G12" s="264" t="s">
        <v>207</v>
      </c>
      <c r="H12" s="265"/>
    </row>
    <row r="13" spans="2:8" ht="30.75" customHeight="1" thickBot="1">
      <c r="B13" s="251" t="s">
        <v>208</v>
      </c>
      <c r="C13" s="252"/>
      <c r="D13" s="268" t="s">
        <v>209</v>
      </c>
      <c r="E13" s="269"/>
      <c r="F13" s="159" t="s">
        <v>210</v>
      </c>
      <c r="G13" s="266"/>
      <c r="H13" s="267"/>
    </row>
    <row r="14" spans="2:8" ht="31.5" customHeight="1">
      <c r="B14" s="235" t="s">
        <v>211</v>
      </c>
      <c r="C14" s="240" t="s">
        <v>212</v>
      </c>
      <c r="D14" s="241"/>
      <c r="E14" s="242"/>
      <c r="F14" s="147" t="s">
        <v>213</v>
      </c>
      <c r="G14" s="147" t="s">
        <v>214</v>
      </c>
      <c r="H14" s="148" t="s">
        <v>215</v>
      </c>
    </row>
    <row r="15" spans="2:8" ht="24" customHeight="1">
      <c r="B15" s="236"/>
      <c r="C15" s="290" t="s">
        <v>262</v>
      </c>
      <c r="D15" s="291"/>
      <c r="E15" s="292"/>
      <c r="F15" s="139" t="s">
        <v>16</v>
      </c>
      <c r="G15" s="34">
        <v>0</v>
      </c>
      <c r="H15" s="35">
        <v>1</v>
      </c>
    </row>
    <row r="16" spans="2:8" ht="24" customHeight="1">
      <c r="B16" s="236"/>
      <c r="C16" s="290" t="s">
        <v>263</v>
      </c>
      <c r="D16" s="291"/>
      <c r="E16" s="292"/>
      <c r="F16" s="139" t="s">
        <v>16</v>
      </c>
      <c r="G16" s="34">
        <v>0</v>
      </c>
      <c r="H16" s="35">
        <v>1</v>
      </c>
    </row>
    <row r="17" spans="2:8" ht="25.5" customHeight="1">
      <c r="B17" s="236"/>
      <c r="C17" s="270"/>
      <c r="D17" s="271"/>
      <c r="E17" s="272"/>
      <c r="F17" s="39"/>
      <c r="G17" s="40"/>
      <c r="H17" s="41"/>
    </row>
    <row r="18" spans="2:8" ht="23.25" customHeight="1" thickBot="1">
      <c r="B18" s="239"/>
      <c r="C18" s="273"/>
      <c r="D18" s="274"/>
      <c r="E18" s="275"/>
      <c r="F18" s="39"/>
      <c r="G18" s="40"/>
      <c r="H18" s="41"/>
    </row>
    <row r="19" spans="2:8" ht="46.5" customHeight="1">
      <c r="B19" s="235" t="s">
        <v>216</v>
      </c>
      <c r="C19" s="224" t="s">
        <v>217</v>
      </c>
      <c r="D19" s="225"/>
      <c r="E19" s="149" t="s">
        <v>218</v>
      </c>
      <c r="F19" s="149" t="s">
        <v>219</v>
      </c>
      <c r="G19" s="149" t="s">
        <v>220</v>
      </c>
      <c r="H19" s="150" t="s">
        <v>221</v>
      </c>
    </row>
    <row r="20" spans="2:8" ht="43.5" customHeight="1">
      <c r="B20" s="236"/>
      <c r="C20" s="288" t="s">
        <v>264</v>
      </c>
      <c r="D20" s="289"/>
      <c r="E20" s="137">
        <v>0.05</v>
      </c>
      <c r="F20" s="22">
        <v>46048</v>
      </c>
      <c r="G20" s="23">
        <v>46066</v>
      </c>
      <c r="H20" s="30"/>
    </row>
    <row r="21" spans="2:8" ht="30" customHeight="1">
      <c r="B21" s="236"/>
      <c r="C21" s="288" t="s">
        <v>265</v>
      </c>
      <c r="D21" s="289"/>
      <c r="E21" s="137">
        <v>0.1</v>
      </c>
      <c r="F21" s="22">
        <v>46069</v>
      </c>
      <c r="G21" s="23">
        <v>46094</v>
      </c>
      <c r="H21" s="31"/>
    </row>
    <row r="22" spans="2:8" ht="30" customHeight="1">
      <c r="B22" s="236"/>
      <c r="C22" s="288" t="s">
        <v>266</v>
      </c>
      <c r="D22" s="289"/>
      <c r="E22" s="137">
        <v>0.05</v>
      </c>
      <c r="F22" s="22">
        <v>46097</v>
      </c>
      <c r="G22" s="23">
        <v>46122</v>
      </c>
      <c r="H22" s="31"/>
    </row>
    <row r="23" spans="2:8" ht="30" customHeight="1">
      <c r="B23" s="236"/>
      <c r="C23" s="288" t="s">
        <v>267</v>
      </c>
      <c r="D23" s="289"/>
      <c r="E23" s="137">
        <v>0.1</v>
      </c>
      <c r="F23" s="22">
        <v>46097</v>
      </c>
      <c r="G23" s="23">
        <v>46213</v>
      </c>
      <c r="H23" s="31"/>
    </row>
    <row r="24" spans="2:8" ht="30" customHeight="1">
      <c r="B24" s="236"/>
      <c r="C24" s="288" t="s">
        <v>268</v>
      </c>
      <c r="D24" s="289"/>
      <c r="E24" s="137">
        <v>0.05</v>
      </c>
      <c r="F24" s="22">
        <v>46153</v>
      </c>
      <c r="G24" s="23">
        <v>46171</v>
      </c>
      <c r="H24" s="31"/>
    </row>
    <row r="25" spans="2:8" ht="30" customHeight="1">
      <c r="B25" s="236"/>
      <c r="C25" s="288" t="s">
        <v>269</v>
      </c>
      <c r="D25" s="289"/>
      <c r="E25" s="137">
        <v>0.05</v>
      </c>
      <c r="F25" s="22">
        <v>46174</v>
      </c>
      <c r="G25" s="23">
        <v>46185</v>
      </c>
      <c r="H25" s="31"/>
    </row>
    <row r="26" spans="2:8" ht="30" customHeight="1">
      <c r="B26" s="236"/>
      <c r="C26" s="288" t="s">
        <v>270</v>
      </c>
      <c r="D26" s="289"/>
      <c r="E26" s="137">
        <v>0.1</v>
      </c>
      <c r="F26" s="22">
        <v>46055</v>
      </c>
      <c r="G26" s="23">
        <v>46227</v>
      </c>
      <c r="H26" s="31"/>
    </row>
    <row r="27" spans="2:8" ht="30" customHeight="1">
      <c r="B27" s="236"/>
      <c r="C27" s="288" t="s">
        <v>271</v>
      </c>
      <c r="D27" s="289"/>
      <c r="E27" s="137">
        <v>0.1</v>
      </c>
      <c r="F27" s="22">
        <v>46237</v>
      </c>
      <c r="G27" s="23">
        <v>46248</v>
      </c>
      <c r="H27" s="31"/>
    </row>
    <row r="28" spans="2:8" ht="30" customHeight="1">
      <c r="B28" s="236"/>
      <c r="C28" s="288" t="s">
        <v>272</v>
      </c>
      <c r="D28" s="289"/>
      <c r="E28" s="137">
        <v>0.05</v>
      </c>
      <c r="F28" s="22">
        <v>46265</v>
      </c>
      <c r="G28" s="23">
        <v>46283</v>
      </c>
      <c r="H28" s="30"/>
    </row>
    <row r="29" spans="2:8" ht="30" customHeight="1">
      <c r="B29" s="236"/>
      <c r="C29" s="288" t="s">
        <v>273</v>
      </c>
      <c r="D29" s="289"/>
      <c r="E29" s="138">
        <v>0.1</v>
      </c>
      <c r="F29" s="22">
        <v>46321</v>
      </c>
      <c r="G29" s="23">
        <v>46360</v>
      </c>
      <c r="H29" s="30"/>
    </row>
    <row r="30" spans="2:8" ht="30" customHeight="1">
      <c r="B30" s="236"/>
      <c r="C30" s="288" t="s">
        <v>274</v>
      </c>
      <c r="D30" s="289"/>
      <c r="E30" s="138">
        <v>0.15</v>
      </c>
      <c r="F30" s="22">
        <v>46265</v>
      </c>
      <c r="G30" s="23">
        <v>46360</v>
      </c>
      <c r="H30" s="30"/>
    </row>
    <row r="31" spans="2:8" ht="30" customHeight="1">
      <c r="B31" s="236"/>
      <c r="C31" s="288" t="s">
        <v>275</v>
      </c>
      <c r="D31" s="289"/>
      <c r="E31" s="138">
        <v>0.05</v>
      </c>
      <c r="F31" s="22">
        <v>46363</v>
      </c>
      <c r="G31" s="23">
        <v>46367</v>
      </c>
      <c r="H31" s="30"/>
    </row>
    <row r="32" spans="2:8" ht="30" customHeight="1" thickBot="1">
      <c r="B32" s="236"/>
      <c r="C32" s="288" t="s">
        <v>276</v>
      </c>
      <c r="D32" s="289"/>
      <c r="E32" s="138">
        <v>0.05</v>
      </c>
      <c r="F32" s="22">
        <v>46048</v>
      </c>
      <c r="G32" s="23">
        <v>46367</v>
      </c>
      <c r="H32" s="30"/>
    </row>
    <row r="33" spans="2:8" ht="32.25" customHeight="1">
      <c r="B33" s="221" t="s">
        <v>222</v>
      </c>
      <c r="C33" s="224" t="s">
        <v>223</v>
      </c>
      <c r="D33" s="225"/>
      <c r="E33" s="224" t="s">
        <v>224</v>
      </c>
      <c r="F33" s="225"/>
      <c r="G33" s="224" t="s">
        <v>225</v>
      </c>
      <c r="H33" s="225"/>
    </row>
    <row r="34" spans="2:8" ht="28.5" customHeight="1">
      <c r="B34" s="222"/>
      <c r="C34" s="226"/>
      <c r="D34" s="227"/>
      <c r="E34" s="228"/>
      <c r="F34" s="229"/>
      <c r="G34" s="228"/>
      <c r="H34" s="230"/>
    </row>
    <row r="35" spans="2:8" ht="27.75" customHeight="1">
      <c r="B35" s="222"/>
      <c r="C35" s="231" t="s">
        <v>226</v>
      </c>
      <c r="D35" s="232"/>
      <c r="E35" s="232"/>
      <c r="F35" s="232"/>
      <c r="G35" s="232"/>
      <c r="H35" s="233"/>
    </row>
    <row r="36" spans="2:8" ht="21" customHeight="1">
      <c r="B36" s="222"/>
      <c r="C36" s="212" t="s">
        <v>227</v>
      </c>
      <c r="D36" s="213"/>
      <c r="E36" s="234"/>
      <c r="F36" s="212" t="s">
        <v>228</v>
      </c>
      <c r="G36" s="213"/>
      <c r="H36" s="214"/>
    </row>
    <row r="37" spans="2:8" s="29" customFormat="1" ht="45">
      <c r="B37" s="222"/>
      <c r="C37" s="153" t="s">
        <v>373</v>
      </c>
      <c r="D37" s="154" t="s">
        <v>374</v>
      </c>
      <c r="E37" s="155" t="s">
        <v>377</v>
      </c>
      <c r="F37" s="153" t="s">
        <v>373</v>
      </c>
      <c r="G37" s="154" t="s">
        <v>374</v>
      </c>
      <c r="H37" s="156" t="s">
        <v>378</v>
      </c>
    </row>
    <row r="38" spans="2:8" s="28" customFormat="1" ht="33" customHeight="1">
      <c r="B38" s="222"/>
      <c r="C38" s="100" t="e">
        <f>+VLOOKUP(D38,'CTAS (2)'!A:B,2,0)</f>
        <v>#N/A</v>
      </c>
      <c r="D38" s="21"/>
      <c r="E38" s="36"/>
      <c r="F38" s="101" t="e">
        <f>+VLOOKUP(G38,'CTAS (2)'!D:E,2,0)</f>
        <v>#N/A</v>
      </c>
      <c r="G38" s="21"/>
      <c r="H38" s="37"/>
    </row>
    <row r="39" spans="2:8" s="28" customFormat="1" ht="33" customHeight="1">
      <c r="B39" s="222"/>
      <c r="C39" s="100" t="e">
        <f>+VLOOKUP(D39,'CTAS (2)'!A:B,2,0)</f>
        <v>#N/A</v>
      </c>
      <c r="D39" s="21"/>
      <c r="E39" s="36"/>
      <c r="F39" s="101" t="e">
        <f>+VLOOKUP(G39,'CTAS (2)'!D:E,2,0)</f>
        <v>#N/A</v>
      </c>
      <c r="G39" s="21"/>
      <c r="H39" s="37"/>
    </row>
    <row r="40" spans="2:8" s="28" customFormat="1" ht="33" customHeight="1">
      <c r="B40" s="222"/>
      <c r="C40" s="100" t="e">
        <f>+VLOOKUP(D40,'CTAS (2)'!A:B,2,0)</f>
        <v>#N/A</v>
      </c>
      <c r="D40" s="21"/>
      <c r="E40" s="36"/>
      <c r="F40" s="101" t="e">
        <f>+VLOOKUP(G40,'CTAS (2)'!D:E,2,0)</f>
        <v>#N/A</v>
      </c>
      <c r="G40" s="21"/>
      <c r="H40" s="37"/>
    </row>
    <row r="41" spans="2:8" s="28" customFormat="1" ht="33" customHeight="1">
      <c r="B41" s="222"/>
      <c r="C41" s="100" t="e">
        <f>+VLOOKUP(D41,'CTAS (2)'!A:B,2,0)</f>
        <v>#N/A</v>
      </c>
      <c r="D41" s="21"/>
      <c r="E41" s="36"/>
      <c r="F41" s="101" t="e">
        <f>+VLOOKUP(G41,'CTAS (2)'!D:E,2,0)</f>
        <v>#N/A</v>
      </c>
      <c r="G41" s="21"/>
      <c r="H41" s="37"/>
    </row>
    <row r="42" spans="2:8" s="28" customFormat="1" ht="33" customHeight="1">
      <c r="B42" s="222"/>
      <c r="C42" s="100" t="e">
        <f>+VLOOKUP(D42,'CTAS (2)'!A:B,2,0)</f>
        <v>#N/A</v>
      </c>
      <c r="D42" s="21"/>
      <c r="E42" s="62"/>
      <c r="F42" s="215" t="s">
        <v>229</v>
      </c>
      <c r="G42" s="213"/>
      <c r="H42" s="214"/>
    </row>
    <row r="43" spans="2:8" s="28" customFormat="1" ht="33" customHeight="1">
      <c r="B43" s="222"/>
      <c r="C43" s="100" t="e">
        <f>+VLOOKUP(D43,'CTAS (2)'!A:B,2,0)</f>
        <v>#N/A</v>
      </c>
      <c r="D43" s="21"/>
      <c r="E43" s="62"/>
      <c r="F43" s="153" t="s">
        <v>373</v>
      </c>
      <c r="G43" s="154" t="s">
        <v>374</v>
      </c>
      <c r="H43" s="156" t="s">
        <v>378</v>
      </c>
    </row>
    <row r="44" spans="2:8" s="28" customFormat="1" ht="33" customHeight="1">
      <c r="B44" s="222"/>
      <c r="C44" s="100" t="e">
        <f>+VLOOKUP(D44,'CTAS (2)'!A:B,2,0)</f>
        <v>#N/A</v>
      </c>
      <c r="D44" s="21"/>
      <c r="E44" s="62"/>
      <c r="F44" s="101" t="e">
        <f>+VLOOKUP(G44,'CTAS (2)'!I:J,2,0)</f>
        <v>#N/A</v>
      </c>
      <c r="G44" s="21"/>
      <c r="H44" s="37"/>
    </row>
    <row r="45" spans="2:8" s="28" customFormat="1" ht="33" customHeight="1">
      <c r="B45" s="222"/>
      <c r="C45" s="100" t="e">
        <f>+VLOOKUP(D45,'CTAS (2)'!A:B,2,0)</f>
        <v>#N/A</v>
      </c>
      <c r="D45" s="21"/>
      <c r="E45" s="62"/>
      <c r="F45" s="101" t="e">
        <f>+VLOOKUP(G45,'CTAS (2)'!I:J,2,0)</f>
        <v>#N/A</v>
      </c>
      <c r="G45" s="21"/>
      <c r="H45" s="37"/>
    </row>
    <row r="46" spans="2:8" ht="28.5" customHeight="1" thickBot="1">
      <c r="B46" s="223"/>
      <c r="C46" s="216" t="s">
        <v>230</v>
      </c>
      <c r="D46" s="217"/>
      <c r="E46" s="32">
        <f>+SUM(E38:E45)</f>
        <v>0</v>
      </c>
      <c r="F46" s="216" t="s">
        <v>379</v>
      </c>
      <c r="G46" s="217"/>
      <c r="H46" s="33">
        <f>+H38+H39+H40+H41+H44+H45</f>
        <v>0</v>
      </c>
    </row>
    <row r="48" spans="2:8">
      <c r="B48" s="29"/>
    </row>
    <row r="49" spans="2:5" ht="15.75">
      <c r="B49" s="103" t="s">
        <v>376</v>
      </c>
      <c r="C49" s="38"/>
      <c r="D49" s="38"/>
    </row>
    <row r="51" spans="2:5" ht="15.75">
      <c r="B51" s="102" t="s">
        <v>231</v>
      </c>
    </row>
    <row r="52" spans="2:5">
      <c r="B52" s="122" t="s">
        <v>232</v>
      </c>
      <c r="C52" s="122" t="s">
        <v>233</v>
      </c>
      <c r="D52" s="122" t="s">
        <v>232</v>
      </c>
      <c r="E52" s="122" t="s">
        <v>233</v>
      </c>
    </row>
    <row r="53" spans="2:5">
      <c r="B53" s="43" t="s">
        <v>234</v>
      </c>
      <c r="C53" s="43"/>
      <c r="D53" s="43" t="s">
        <v>235</v>
      </c>
      <c r="E53" s="43"/>
    </row>
    <row r="54" spans="2:5">
      <c r="B54" s="43" t="s">
        <v>236</v>
      </c>
      <c r="C54" s="43"/>
      <c r="D54" s="43" t="s">
        <v>237</v>
      </c>
      <c r="E54" s="43"/>
    </row>
    <row r="55" spans="2:5">
      <c r="B55" s="43" t="s">
        <v>238</v>
      </c>
      <c r="C55" s="43"/>
      <c r="D55" s="43" t="s">
        <v>239</v>
      </c>
      <c r="E55" s="43"/>
    </row>
    <row r="56" spans="2:5">
      <c r="B56" s="43" t="s">
        <v>240</v>
      </c>
      <c r="C56" s="43"/>
      <c r="D56" s="43" t="s">
        <v>241</v>
      </c>
      <c r="E56" s="43"/>
    </row>
    <row r="57" spans="2:5">
      <c r="B57" s="43" t="s">
        <v>242</v>
      </c>
      <c r="C57" s="43"/>
      <c r="D57" s="43" t="s">
        <v>243</v>
      </c>
      <c r="E57" s="43"/>
    </row>
    <row r="58" spans="2:5">
      <c r="B58" s="43" t="s">
        <v>244</v>
      </c>
      <c r="C58" s="43"/>
      <c r="D58" s="43" t="s">
        <v>245</v>
      </c>
      <c r="E58" s="43"/>
    </row>
    <row r="59" spans="2:5">
      <c r="E59" s="20">
        <f>+SUM(C53:C58,E53:E58)</f>
        <v>0</v>
      </c>
    </row>
    <row r="61" spans="2:5">
      <c r="B61" s="63" t="s">
        <v>246</v>
      </c>
      <c r="C61" s="48"/>
      <c r="D61" s="48"/>
    </row>
    <row r="62" spans="2:5" ht="43.5" customHeight="1">
      <c r="B62" s="123" t="s">
        <v>373</v>
      </c>
      <c r="C62" s="124" t="s">
        <v>374</v>
      </c>
      <c r="D62" s="287" t="s">
        <v>375</v>
      </c>
      <c r="E62" s="287"/>
    </row>
    <row r="63" spans="2:5" ht="51.75" customHeight="1">
      <c r="B63" s="64">
        <v>13101010</v>
      </c>
      <c r="C63" s="64" t="s">
        <v>349</v>
      </c>
      <c r="D63" s="211" t="s">
        <v>367</v>
      </c>
      <c r="E63" s="211"/>
    </row>
    <row r="64" spans="2:5" ht="53.25" customHeight="1">
      <c r="B64" s="64">
        <v>13101070</v>
      </c>
      <c r="C64" s="64" t="s">
        <v>350</v>
      </c>
      <c r="D64" s="211" t="s">
        <v>343</v>
      </c>
      <c r="E64" s="211"/>
    </row>
    <row r="65" spans="2:5" ht="43.15" customHeight="1">
      <c r="B65" s="64">
        <v>52203010</v>
      </c>
      <c r="C65" s="64" t="s">
        <v>351</v>
      </c>
      <c r="D65" s="211" t="s">
        <v>366</v>
      </c>
      <c r="E65" s="211"/>
    </row>
    <row r="66" spans="2:5" ht="30" customHeight="1"/>
  </sheetData>
  <mergeCells count="60">
    <mergeCell ref="D65:E65"/>
    <mergeCell ref="G13:H13"/>
    <mergeCell ref="B4:C4"/>
    <mergeCell ref="D10:H10"/>
    <mergeCell ref="D9:H9"/>
    <mergeCell ref="D11:H11"/>
    <mergeCell ref="D12:E12"/>
    <mergeCell ref="G12:H12"/>
    <mergeCell ref="D63:E63"/>
    <mergeCell ref="D64:E64"/>
    <mergeCell ref="C32:D32"/>
    <mergeCell ref="B5:C5"/>
    <mergeCell ref="B6:C6"/>
    <mergeCell ref="B7:C7"/>
    <mergeCell ref="B8:B10"/>
    <mergeCell ref="C22:D22"/>
    <mergeCell ref="B11:C11"/>
    <mergeCell ref="B12:C12"/>
    <mergeCell ref="B13:C13"/>
    <mergeCell ref="D5:H5"/>
    <mergeCell ref="D6:H6"/>
    <mergeCell ref="D7:H7"/>
    <mergeCell ref="D13:E13"/>
    <mergeCell ref="D8:H8"/>
    <mergeCell ref="D62:E62"/>
    <mergeCell ref="B1:H1"/>
    <mergeCell ref="B3:H3"/>
    <mergeCell ref="B14:B18"/>
    <mergeCell ref="C14:E14"/>
    <mergeCell ref="C15:E15"/>
    <mergeCell ref="C16:E16"/>
    <mergeCell ref="C17:E17"/>
    <mergeCell ref="C18:E18"/>
    <mergeCell ref="B19:B32"/>
    <mergeCell ref="C19:D19"/>
    <mergeCell ref="C20:D20"/>
    <mergeCell ref="C21:D21"/>
    <mergeCell ref="C23:D23"/>
    <mergeCell ref="D4:H4"/>
    <mergeCell ref="B33:B46"/>
    <mergeCell ref="C46:D46"/>
    <mergeCell ref="F46:G46"/>
    <mergeCell ref="E33:F33"/>
    <mergeCell ref="G33:H33"/>
    <mergeCell ref="C34:D34"/>
    <mergeCell ref="E34:F34"/>
    <mergeCell ref="G34:H34"/>
    <mergeCell ref="C33:D33"/>
    <mergeCell ref="C35:H35"/>
    <mergeCell ref="C36:E36"/>
    <mergeCell ref="F36:H36"/>
    <mergeCell ref="F42:H42"/>
    <mergeCell ref="C30:D30"/>
    <mergeCell ref="C31:D31"/>
    <mergeCell ref="C25:D25"/>
    <mergeCell ref="C24:D24"/>
    <mergeCell ref="C26:D26"/>
    <mergeCell ref="C27:D27"/>
    <mergeCell ref="C28:D28"/>
    <mergeCell ref="C29:D29"/>
  </mergeCells>
  <dataValidations count="25">
    <dataValidation allowBlank="1" showInputMessage="1" showErrorMessage="1" prompt="Proporciona contexto y amplía la información contenida en el nombre del proyecto." sqref="C8:D10" xr:uid="{B4E4F417-CC76-45F3-ACC0-F0E618740F09}"/>
    <dataValidation allowBlank="1" showInputMessage="1" showErrorMessage="1" prompt="¿Cuánto se prevé costará el proyecto? Valor de los recursos monetarios necesarios para completar las actividades y ejecutar el proyecto." sqref="B33:B46" xr:uid="{C6C5FD32-FBBE-4CA2-9C72-E305096B2EB1}"/>
    <dataValidation allowBlank="1" showInputMessage="1" showErrorMessage="1" prompt="¿Qué se va hacer? Es una declaración del compromiso que adquiere la unidad. Tenga en cuenta:_x000a_- El objetivo inicia con un verbo en infinitivo por ej.: Diseñar, Implementar, Aumentar, Disminuir._x000a_" sqref="D11" xr:uid="{F65EB8B2-6CBF-476F-BC8F-835FCBE51477}"/>
    <dataValidation allowBlank="1" showInputMessage="1" showErrorMessage="1" prompt="Los proyectos en el mismo subprograma deben sumar 100% " sqref="G13" xr:uid="{9A37B36E-4C65-49CD-8889-41AA7FC987FE}"/>
    <dataValidation allowBlank="1" showInputMessage="1" showErrorMessage="1" prompt="Unidad(es) responsable(s) de la dirección del proyecto con capacidad gerencial de plantear y ejecutar proyectos._x000a_" sqref="D12" xr:uid="{E4E6FB5D-DC86-4B18-923A-2BFB0C1804FE}"/>
    <dataValidation allowBlank="1" showInputMessage="1" showErrorMessage="1" prompt="Teniendo en cuenta que la planificación es anual  la duración corresponderá a un (1) año. En el caso de proyectos que por su complejidad duren más de un año se deben incluir en el sistema de información por fases." sqref="G12" xr:uid="{F8A7B766-FDFE-499E-8BC2-6172FDE019E7}"/>
    <dataValidation allowBlank="1" showInputMessage="1" showErrorMessage="1" prompt="RECUERDA: El objetivo del proyecto es diferente del objetivo del producto. Por ej. El objetivo de un proyecto es: Elaborar el Programa Educativo de la Maestría X y el objetivo del producto del proyecto es: Formar profesionales..." sqref="B11" xr:uid="{7460122C-4CF6-42F7-BD27-98AB7E68CA7C}"/>
    <dataValidation allowBlank="1" showInputMessage="1" showErrorMessage="1" prompt="Son expresiones cuantitativas que permiten medir el cumplimiento del objetivo o compromiso propuesto en el proyecto, por tanto los indicadores deben ser coherentes y pertinentes con el objetivo planteado. " sqref="B14:B18" xr:uid="{E9EFA524-24AA-48CB-8C38-1160E88D6655}"/>
    <dataValidation allowBlank="1" showInputMessage="1" showErrorMessage="1" prompt="Establecer el punto de referencia o línea base para comparar el avance con la meta en un momento dado del año." sqref="G14" xr:uid="{AD3D4553-592A-4844-B5CB-679D3B175DBB}"/>
    <dataValidation allowBlank="1" showInputMessage="1" showErrorMessage="1" prompt="Determinar el valor esperado al culminar el proyecto o fase (para el caso de proyectos mayores de un año) de acuerdo a lo que la unidad puede comprometerse teniendo en cuenta los recursos humanos, tecnológicos y presupuestales disponibles" sqref="H14" xr:uid="{DD328860-32BB-4F4B-90B3-D45414FBEA88}"/>
    <dataValidation allowBlank="1" showInputMessage="1" showErrorMessage="1" prompt="Asignar a cada actividad un valor o peso por medio de un porcentaje (%) de manera que el total sume 100%. Este porcentaje ayuda a evaluar el avance del proyecto en cualquier momento del año." sqref="E19" xr:uid="{20609A95-0D62-437E-9146-6FC13CAD63AE}"/>
    <dataValidation allowBlank="1" showInputMessage="1" showErrorMessage="1" prompt="Estimar la duración de las actividades estableciendo aproximadamente los periodos de tiempo requeridos para finalizar cada una." sqref="F19:G19" xr:uid="{BBC47093-FD34-4108-8FB9-D1D37268D7F5}"/>
    <dataValidation allowBlank="1" showInputMessage="1" showErrorMessage="1" prompt="Determinar el miembro del equipo de la UAA que será responsable de asegurar el cumplimiento de la actividad asignada." sqref="H19" xr:uid="{80FE4927-9B33-4092-BD11-7FAC9D920699}"/>
    <dataValidation allowBlank="1" showInputMessage="1" showErrorMessage="1" prompt="Identificar y describir las acciones específicas necesarias para cumplir las metas y el objetivo del proyecto. Se recomienda que las actividades no sean tan generales como etapas, ni tan desagregadas como tareas puntuales. " sqref="C19:D19" xr:uid="{8182207E-D994-47EE-9565-C5CF4D7FEC6E}"/>
    <dataValidation allowBlank="1" showInputMessage="1" showErrorMessage="1" prompt="Por defecto señalar el tipo de: Mejoramiento de Gestión" sqref="D13" xr:uid="{ED93CEAD-7923-4C84-AC26-954E20BCFC18}"/>
    <dataValidation allowBlank="1" showInputMessage="1" showErrorMessage="1" prompt="Expresión precisa y concreta del objeto de medición, por ejemplo: Porcentaje de deserción estudiantil, Número de profesores visitantes extranjeros, Porcentaje de asignaturas implementadas en moodle o tiempo promedio de respuesta a solicitudes." sqref="C14:E14" xr:uid="{120FAB3B-5F8F-4F2E-9C19-3F86DC860A94}"/>
    <dataValidation allowBlank="1" showInputMessage="1" showErrorMessage="1" prompt="Definir el(los) fondo(s) por el cual se financiará el proyecto. Sólo se podrá programar los fondos que están bajo responsabilidad del ordenador de gasto que formula el proyecto." sqref="C33:D33" xr:uid="{C4888AAD-B5F3-422B-9A37-FD3937B0D005}"/>
    <dataValidation allowBlank="1" showInputMessage="1" showErrorMessage="1" prompt="Código que identifica el fondo definido. " sqref="E33:F33" xr:uid="{B5E56B95-0129-4E97-B11F-B15090ECD605}"/>
    <dataValidation allowBlank="1" showInputMessage="1" showErrorMessage="1" prompt="Asociar los rubros de ingresos y gastos que se deben incurrir para el desarrollo del proyecto en la vigencia. El total de los rubros de ingresos y gastos por fondo, deberán sumar el mismo valor" sqref="C35:H35" xr:uid="{1C372121-30C2-4ADF-A089-2CF434834682}"/>
    <dataValidation allowBlank="1" showInputMessage="1" showErrorMessage="1" prompt="Concepto del rubro según el Manual de Cuentas Presupuestal " sqref="D37 G37 G43 C62" xr:uid="{3D82452F-680A-4279-A18A-E87509C2E11D}"/>
    <dataValidation allowBlank="1" showInputMessage="1" showErrorMessage="1" prompt="Rubro según el Manual de Cuentas Presupuestal " sqref="C37 F37 F43:F45 B62" xr:uid="{3D2970D6-1119-4D91-9AA3-4FA2C12A96D0}"/>
    <dataValidation allowBlank="1" showInputMessage="1" showErrorMessage="1" prompt="¿Cuándo se hará el proyecto? Se requiere definir y programar de manera ordenada las actividades y su duración" sqref="B19:B32" xr:uid="{447844E4-A5C6-484C-A65F-1C8FF36C8C25}"/>
    <dataValidation allowBlank="1" showInputMessage="1" showErrorMessage="1" prompt="Enunciado que proporciona una idea clara y concisa de qué se trata el proyecto." sqref="B4 D4" xr:uid="{72EBF4AC-A185-4280-9B60-BBC78D05A9EF}"/>
    <dataValidation allowBlank="1" showInputMessage="1" showErrorMessage="1" promptTitle="Fondo" prompt="El sistema por defecto listará los centros que estan autorizados para el responsable de la unidad." sqref="C34:D34" xr:uid="{433FB018-2094-48E6-AF48-793372AB6C20}"/>
    <dataValidation allowBlank="1" showInputMessage="1" showErrorMessage="1" promptTitle="Valor del proyecto" prompt="Recuerde que el valor debe estar expresado en Miles de pesos" sqref="G34:H34" xr:uid="{EA92F2BC-1A53-4D73-9F64-078CD09369BF}"/>
  </dataValidations>
  <pageMargins left="0.7" right="0.7" top="0.75" bottom="0.75" header="0.3" footer="0.3"/>
  <pageSetup scale="73" fitToHeight="0"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7E6BC65-EE63-4452-B441-D222093556FA}">
          <x14:formula1>
            <xm:f>ESTRUCTURA!$G$4:$G$7</xm:f>
          </x14:formula1>
          <xm:sqref>F16:F18</xm:sqref>
        </x14:dataValidation>
        <x14:dataValidation type="list" allowBlank="1" showInputMessage="1" showErrorMessage="1" prompt="¿Para qué hacemos el proyecto? corresponde a la alineación con los objetivos estratégicos definidos en el Plan de Desarrollo Institucional 2019-2030. " xr:uid="{06A4F292-E677-448A-A7D7-397382405142}">
          <x14:formula1>
            <xm:f>INDIRECT(HLOOKUP($D$5,Hoja2!$A$3:$F$4,2,FALSE))</xm:f>
          </x14:formula1>
          <xm:sqref>D6</xm:sqref>
        </x14:dataValidation>
        <x14:dataValidation type="list" showInputMessage="1" showErrorMessage="1" prompt="¿Para qué hacemos el proyecto? corresponde a la alineación con los objetivos estratégicos definidos en el Plan de Desarrollo Institucional 2019-2030. " xr:uid="{63EC1162-92F7-4971-A58D-E5AF4A399FE7}">
          <x14:formula1>
            <xm:f>INDIRECT(HLOOKUP($D$6,Hoja2!$H$3:$W$4,2,FALSE))</xm:f>
          </x14:formula1>
          <xm:sqref>D7</xm:sqref>
        </x14:dataValidation>
        <x14:dataValidation type="list" allowBlank="1" showInputMessage="1" showErrorMessage="1" prompt="¿Para qué hacemos el proyecto? corresponde a la alineación con los objetivos estratégicos definidos en el Plan de Desarrollo Institucional 2019-2030. " xr:uid="{593C7308-C396-4D4E-B35D-E23A81FE27D3}">
          <x14:formula1>
            <xm:f>Hoja2!$A$3:$F$3</xm:f>
          </x14:formula1>
          <xm:sqref>D5</xm:sqref>
        </x14:dataValidation>
        <x14:dataValidation type="list" allowBlank="1" showInputMessage="1" showErrorMessage="1" xr:uid="{63203276-E1CD-4183-B92C-7DA8A4DF54EF}">
          <x14:formula1>
            <xm:f>'CTAS (2)'!$D$2:$D$184</xm:f>
          </x14:formula1>
          <xm:sqref>G38:G41</xm:sqref>
        </x14:dataValidation>
        <x14:dataValidation type="list" allowBlank="1" showInputMessage="1" showErrorMessage="1" xr:uid="{C5EB12D2-E81D-4993-97AB-04B665DA4349}">
          <x14:formula1>
            <xm:f>'CTAS (2)'!$I$2:$I$34</xm:f>
          </x14:formula1>
          <xm:sqref>G44:G45</xm:sqref>
        </x14:dataValidation>
        <x14:dataValidation type="list" allowBlank="1" showInputMessage="1" showErrorMessage="1" xr:uid="{2C4B7596-81BB-42EE-915C-F549E8882D6A}">
          <x14:formula1>
            <xm:f>'CTAS (2)'!$A$3:$A$121</xm:f>
          </x14:formula1>
          <xm:sqref>D38:D45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42</vt:i4>
      </vt:variant>
    </vt:vector>
  </HeadingPairs>
  <TitlesOfParts>
    <vt:vector size="56" baseType="lpstr">
      <vt:lpstr>ESTRUCTURA</vt:lpstr>
      <vt:lpstr>Hoja2</vt:lpstr>
      <vt:lpstr>Contenido</vt:lpstr>
      <vt:lpstr>IdeasProy</vt:lpstr>
      <vt:lpstr>PDI2019-2030</vt:lpstr>
      <vt:lpstr>Proyecto General</vt:lpstr>
      <vt:lpstr>Creación prog</vt:lpstr>
      <vt:lpstr>Reforma curric</vt:lpstr>
      <vt:lpstr>Autoev Acredita</vt:lpstr>
      <vt:lpstr>CTAS (2)</vt:lpstr>
      <vt:lpstr>Crea Diplomado</vt:lpstr>
      <vt:lpstr>SEAescuelas</vt:lpstr>
      <vt:lpstr>Eventos</vt:lpstr>
      <vt:lpstr>EjemPonderación</vt:lpstr>
      <vt:lpstr>'Autoev Acredita'!Área_de_impresión</vt:lpstr>
      <vt:lpstr>'Crea Diplomado'!Área_de_impresión</vt:lpstr>
      <vt:lpstr>'Creación prog'!Área_de_impresión</vt:lpstr>
      <vt:lpstr>Eventos!Área_de_impresión</vt:lpstr>
      <vt:lpstr>'PDI2019-2030'!Área_de_impresión</vt:lpstr>
      <vt:lpstr>'Proyecto General'!Área_de_impresión</vt:lpstr>
      <vt:lpstr>'Reforma curric'!Área_de_impresión</vt:lpstr>
      <vt:lpstr>SEAescuelas!Área_de_impresión</vt:lpstr>
      <vt:lpstr>Bienestar_de_la_comunidad</vt:lpstr>
      <vt:lpstr>Calidad_y_pertinencia_de_programas</vt:lpstr>
      <vt:lpstr>Cohesión_social_y_construcción_de_comunidad</vt:lpstr>
      <vt:lpstr>Culturas_UIS</vt:lpstr>
      <vt:lpstr>Democratización_del_conocimiento_para_la_transformación_social_y_el_logro_del_buen_vivir</vt:lpstr>
      <vt:lpstr>Desarrollo_profesoral</vt:lpstr>
      <vt:lpstr>dimension</vt:lpstr>
      <vt:lpstr>Diseño_de_soluciones_compartidas_para_atender_prioridades_nacionales_y_retos_globales</vt:lpstr>
      <vt:lpstr>Egresados</vt:lpstr>
      <vt:lpstr>'CTAS (2)'!EGRESO</vt:lpstr>
      <vt:lpstr>'CTAS (2)'!EGRESOS</vt:lpstr>
      <vt:lpstr>Emprendimiento</vt:lpstr>
      <vt:lpstr>Extensión_para_la_vinculación__empresa__estado_y_sociedad</vt:lpstr>
      <vt:lpstr>'CTAS (2)'!FONDO</vt:lpstr>
      <vt:lpstr>Formación_integral_e_innovación_pedagógica</vt:lpstr>
      <vt:lpstr>Gestión_de_la_Innovación</vt:lpstr>
      <vt:lpstr>Gestión_del_talento_humano</vt:lpstr>
      <vt:lpstr>Gestión_Institucional</vt:lpstr>
      <vt:lpstr>Gestión_Universitaria_para_la_excelencia_académica</vt:lpstr>
      <vt:lpstr>'CTAS (2)'!INGRESOS</vt:lpstr>
      <vt:lpstr>Interacción_con_el_entorno_académico_internacional</vt:lpstr>
      <vt:lpstr>'CTAS (2)'!INVERSION</vt:lpstr>
      <vt:lpstr>Investigación</vt:lpstr>
      <vt:lpstr>Investigación_e_innovación_como_ejes_articuladores_de_las_funciones_misionales</vt:lpstr>
      <vt:lpstr>listasub</vt:lpstr>
      <vt:lpstr>Modelo_pedagógico</vt:lpstr>
      <vt:lpstr>programa</vt:lpstr>
      <vt:lpstr>Regionalización</vt:lpstr>
      <vt:lpstr>Sostenibilidad_Financiera</vt:lpstr>
      <vt:lpstr>SUB</vt:lpstr>
      <vt:lpstr>ESTRUCTURA!subprograma</vt:lpstr>
      <vt:lpstr>subprogramas</vt:lpstr>
      <vt:lpstr>ESTRUCTURA!Títulos_a_imprimir</vt:lpstr>
      <vt:lpstr>Visibilidad_y_prestigio_internacional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proyectos PAG</dc:title>
  <dc:subject/>
  <dc:creator>Planeación</dc:creator>
  <cp:keywords>Proyectos</cp:keywords>
  <dc:description/>
  <cp:lastModifiedBy>UIS</cp:lastModifiedBy>
  <cp:revision/>
  <dcterms:created xsi:type="dcterms:W3CDTF">2011-09-05T19:46:22Z</dcterms:created>
  <dcterms:modified xsi:type="dcterms:W3CDTF">2025-07-29T21:23:23Z</dcterms:modified>
  <cp:category/>
  <cp:contentStatus/>
</cp:coreProperties>
</file>